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김석준\교직복수전공 이수예정자 선발계획\새 폴더\"/>
    </mc:Choice>
  </mc:AlternateContent>
  <xr:revisionPtr revIDLastSave="0" documentId="13_ncr:1_{817B5EB6-30B4-47DE-84F8-55FE3E101C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선발정원(2학년)" sheetId="4" r:id="rId1"/>
    <sheet name="선발정원(3학년)" sheetId="5" r:id="rId2"/>
    <sheet name="선발정원(4학년)" sheetId="6" r:id="rId3"/>
  </sheets>
  <definedNames>
    <definedName name="_xlnm.Print_Titles" localSheetId="0">'선발정원(2학년)'!$1:$5</definedName>
    <definedName name="_xlnm.Print_Titles" localSheetId="1">'선발정원(3학년)'!$1:$5</definedName>
    <definedName name="_xlnm.Print_Titles" localSheetId="2">'선발정원(4학년)'!$1:$5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6" l="1"/>
  <c r="E43" i="6"/>
  <c r="E42" i="6"/>
  <c r="H42" i="6" s="1"/>
  <c r="E41" i="6"/>
  <c r="H41" i="6" s="1"/>
  <c r="E40" i="6"/>
  <c r="H40" i="6" s="1"/>
  <c r="E39" i="6"/>
  <c r="H39" i="6" s="1"/>
  <c r="E37" i="6"/>
  <c r="H37" i="6" s="1"/>
  <c r="E36" i="6"/>
  <c r="H36" i="6" s="1"/>
  <c r="E35" i="6"/>
  <c r="H35" i="6" s="1"/>
  <c r="E34" i="6"/>
  <c r="H34" i="6" s="1"/>
  <c r="E33" i="6"/>
  <c r="H33" i="6" s="1"/>
  <c r="E32" i="6"/>
  <c r="H32" i="6" s="1"/>
  <c r="E31" i="6"/>
  <c r="H31" i="6" s="1"/>
  <c r="E30" i="6"/>
  <c r="H30" i="6" s="1"/>
  <c r="E29" i="6"/>
  <c r="H29" i="6" s="1"/>
  <c r="E26" i="6"/>
  <c r="H26" i="6" s="1"/>
  <c r="E25" i="6"/>
  <c r="H25" i="6" s="1"/>
  <c r="E24" i="6"/>
  <c r="H24" i="6" s="1"/>
  <c r="E23" i="6"/>
  <c r="H23" i="6" s="1"/>
  <c r="E20" i="6"/>
  <c r="H20" i="6" s="1"/>
  <c r="E19" i="6"/>
  <c r="H19" i="6" s="1"/>
  <c r="E18" i="6"/>
  <c r="H18" i="6" s="1"/>
  <c r="E17" i="6"/>
  <c r="H17" i="6" s="1"/>
  <c r="E16" i="6"/>
  <c r="H16" i="6" s="1"/>
  <c r="E15" i="6"/>
  <c r="H15" i="6" s="1"/>
  <c r="E14" i="6"/>
  <c r="H14" i="6" s="1"/>
  <c r="E13" i="6"/>
  <c r="H13" i="6" s="1"/>
  <c r="E12" i="6"/>
  <c r="H12" i="6" s="1"/>
  <c r="E11" i="6"/>
  <c r="H11" i="6" s="1"/>
  <c r="E10" i="6"/>
  <c r="H10" i="6" s="1"/>
  <c r="E9" i="6"/>
  <c r="H9" i="6" s="1"/>
  <c r="E8" i="6"/>
  <c r="H8" i="6" s="1"/>
  <c r="E7" i="6"/>
  <c r="H7" i="6" s="1"/>
  <c r="E6" i="6"/>
  <c r="E42" i="4"/>
  <c r="E41" i="4"/>
  <c r="E40" i="4"/>
  <c r="E39" i="4"/>
  <c r="E37" i="4"/>
  <c r="E36" i="4"/>
  <c r="E35" i="4"/>
  <c r="E34" i="4"/>
  <c r="E33" i="4"/>
  <c r="E32" i="4"/>
  <c r="E31" i="4"/>
  <c r="E30" i="4"/>
  <c r="E29" i="4"/>
  <c r="E26" i="4"/>
  <c r="E25" i="4"/>
  <c r="E24" i="4"/>
  <c r="E23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43" i="4" l="1"/>
  <c r="E44" i="6"/>
  <c r="H6" i="6"/>
  <c r="H44" i="6" s="1"/>
  <c r="D44" i="6" l="1"/>
  <c r="E41" i="5" l="1"/>
  <c r="E40" i="5"/>
  <c r="E39" i="5"/>
  <c r="E37" i="5"/>
  <c r="E36" i="5"/>
  <c r="E35" i="5"/>
  <c r="E34" i="5"/>
  <c r="E33" i="5"/>
  <c r="E32" i="5"/>
  <c r="E31" i="5"/>
  <c r="E30" i="5"/>
  <c r="E29" i="5"/>
  <c r="E26" i="5"/>
  <c r="E25" i="5"/>
  <c r="E24" i="5"/>
  <c r="E23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43" i="5" l="1"/>
  <c r="D43" i="5" l="1"/>
  <c r="D43" i="4" l="1"/>
  <c r="G15" i="5"/>
  <c r="G37" i="5"/>
  <c r="G14" i="5"/>
  <c r="G13" i="5"/>
  <c r="G40" i="5"/>
  <c r="G29" i="5"/>
  <c r="G20" i="5"/>
  <c r="G23" i="5"/>
  <c r="G6" i="5"/>
  <c r="G10" i="5"/>
  <c r="G36" i="5"/>
  <c r="G19" i="5"/>
  <c r="G24" i="5"/>
  <c r="G11" i="5"/>
  <c r="G26" i="5"/>
  <c r="G41" i="5"/>
  <c r="G33" i="5"/>
  <c r="G35" i="5"/>
  <c r="G17" i="5"/>
  <c r="G34" i="5"/>
  <c r="G25" i="5"/>
  <c r="G7" i="5"/>
  <c r="G32" i="5"/>
  <c r="G9" i="5"/>
  <c r="G8" i="5"/>
  <c r="G39" i="5"/>
  <c r="G18" i="5"/>
  <c r="G16" i="5"/>
  <c r="G31" i="5"/>
  <c r="G12" i="5"/>
  <c r="G30" i="5"/>
  <c r="G4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5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교직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교직승인인원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배
사범대학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입학정원
연계전공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제한없으나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대상학과만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24</t>
        </r>
        <r>
          <rPr>
            <b/>
            <sz val="9"/>
            <color indexed="81"/>
            <rFont val="돋움"/>
            <family val="3"/>
            <charset val="129"/>
          </rPr>
          <t>학년도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학년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선발정원에서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기선발인원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23</t>
        </r>
        <r>
          <rPr>
            <b/>
            <sz val="9"/>
            <color indexed="81"/>
            <rFont val="돋움"/>
            <family val="3"/>
            <charset val="129"/>
          </rPr>
          <t>학년도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학년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선발정원에서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기선발인원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</text>
    </comment>
  </commentList>
</comments>
</file>

<file path=xl/sharedStrings.xml><?xml version="1.0" encoding="utf-8"?>
<sst xmlns="http://schemas.openxmlformats.org/spreadsheetml/2006/main" count="355" uniqueCount="118">
  <si>
    <t>자격종별 : 중등학교정교사(2급), 영양교사(2급)</t>
  </si>
  <si>
    <t>대    학</t>
  </si>
  <si>
    <t>국어국문학과</t>
  </si>
  <si>
    <t>국어</t>
  </si>
  <si>
    <t>영어영문학과</t>
  </si>
  <si>
    <t>영어</t>
  </si>
  <si>
    <t>독일어</t>
  </si>
  <si>
    <t>일어일문학과</t>
  </si>
  <si>
    <t>일본어</t>
  </si>
  <si>
    <t>중어중문학과</t>
  </si>
  <si>
    <t>중국어</t>
  </si>
  <si>
    <t>사학과</t>
  </si>
  <si>
    <t>역사</t>
  </si>
  <si>
    <t>사회학과</t>
  </si>
  <si>
    <t>일반사회</t>
  </si>
  <si>
    <t>철학과</t>
  </si>
  <si>
    <t>철학</t>
  </si>
  <si>
    <t>사회과학대학</t>
  </si>
  <si>
    <t>행정학과</t>
  </si>
  <si>
    <t>경영학과</t>
  </si>
  <si>
    <t>관광경영학과</t>
  </si>
  <si>
    <t>관광</t>
  </si>
  <si>
    <t>사범대학</t>
  </si>
  <si>
    <t>국어교육과</t>
  </si>
  <si>
    <t>영어교육과</t>
  </si>
  <si>
    <t>일반사회교육전공</t>
  </si>
  <si>
    <t>지리교육전공</t>
  </si>
  <si>
    <t>지리</t>
  </si>
  <si>
    <t>공통사회교육전공</t>
  </si>
  <si>
    <t>공통사회</t>
  </si>
  <si>
    <t>제한없음</t>
  </si>
  <si>
    <t>윤리교육과</t>
  </si>
  <si>
    <t>도덕ㆍ윤리</t>
  </si>
  <si>
    <t>수학교육과</t>
  </si>
  <si>
    <t>수학</t>
  </si>
  <si>
    <t>물리교육전공</t>
  </si>
  <si>
    <t>물리</t>
  </si>
  <si>
    <t>생물교육전공</t>
  </si>
  <si>
    <t>생물</t>
  </si>
  <si>
    <t>공통과학교육전공</t>
  </si>
  <si>
    <t>공통과학</t>
  </si>
  <si>
    <t>컴퓨터교육과</t>
  </si>
  <si>
    <t>생명자원과학대학</t>
  </si>
  <si>
    <t>식물자원환경전공</t>
  </si>
  <si>
    <t>식물자원∙조경</t>
  </si>
  <si>
    <t>원예환경전공</t>
  </si>
  <si>
    <t>동물생명공학전공</t>
  </si>
  <si>
    <t>동물자원</t>
  </si>
  <si>
    <t>해양과학대학</t>
  </si>
  <si>
    <t>수산∙해양</t>
  </si>
  <si>
    <t>해양산업경찰학과</t>
  </si>
  <si>
    <t>자연과학대학</t>
  </si>
  <si>
    <t>생물학과</t>
  </si>
  <si>
    <t>식품영양학과</t>
  </si>
  <si>
    <t>생활환경복지학부</t>
  </si>
  <si>
    <t>가정</t>
  </si>
  <si>
    <t>기술·가정전공</t>
  </si>
  <si>
    <t>기술·가정</t>
  </si>
  <si>
    <t>의상</t>
  </si>
  <si>
    <t>계</t>
  </si>
  <si>
    <t>독일학과</t>
  </si>
  <si>
    <t>상업</t>
  </si>
  <si>
    <t>통합사회교육전공</t>
  </si>
  <si>
    <t>통합사회</t>
  </si>
  <si>
    <t>통합과학교육전공</t>
  </si>
  <si>
    <t>통합과학</t>
  </si>
  <si>
    <t>인문대학</t>
    <phoneticPr fontId="1" type="noConversion"/>
  </si>
  <si>
    <t>경상대학</t>
    <phoneticPr fontId="1" type="noConversion"/>
  </si>
  <si>
    <t>공과대학</t>
    <phoneticPr fontId="1" type="noConversion"/>
  </si>
  <si>
    <t>정보·컴퓨터</t>
    <phoneticPr fontId="1" type="noConversion"/>
  </si>
  <si>
    <t>항해</t>
  </si>
  <si>
    <t>패션의류학과</t>
  </si>
  <si>
    <t>화공</t>
  </si>
  <si>
    <t>전기공학전공</t>
  </si>
  <si>
    <t>전기</t>
  </si>
  <si>
    <t>전자공학전공</t>
  </si>
  <si>
    <t>전자</t>
  </si>
  <si>
    <t>통신</t>
  </si>
  <si>
    <t>교직복수전공 
학부/학과/전공</t>
    <phoneticPr fontId="1" type="noConversion"/>
  </si>
  <si>
    <t>2학년
선발인원</t>
    <phoneticPr fontId="1" type="noConversion"/>
  </si>
  <si>
    <t>(자격종별)
표시과목</t>
    <phoneticPr fontId="1" type="noConversion"/>
  </si>
  <si>
    <t>영양교사(2급)</t>
    <phoneticPr fontId="1" type="noConversion"/>
  </si>
  <si>
    <t>(단위: 명)</t>
    <phoneticPr fontId="1" type="noConversion"/>
  </si>
  <si>
    <t>대   학</t>
  </si>
  <si>
    <t>교직복수전공
학부/학과/전공</t>
  </si>
  <si>
    <t>2학년
선발정원</t>
    <phoneticPr fontId="1" type="noConversion"/>
  </si>
  <si>
    <t>자격종별: 중등학교정교사(2급), 영양교사(2급)</t>
    <phoneticPr fontId="1" type="noConversion"/>
  </si>
  <si>
    <t>해양생명과학과</t>
    <phoneticPr fontId="1" type="noConversion"/>
  </si>
  <si>
    <t>공과대학</t>
    <phoneticPr fontId="1" type="noConversion"/>
  </si>
  <si>
    <t>통신공학전공</t>
    <phoneticPr fontId="1" type="noConversion"/>
  </si>
  <si>
    <t>통신공학전공</t>
    <phoneticPr fontId="1" type="noConversion"/>
  </si>
  <si>
    <t>생명화학공학전공</t>
    <phoneticPr fontId="1" type="noConversion"/>
  </si>
  <si>
    <t>사범대학</t>
    <phoneticPr fontId="1" type="noConversion"/>
  </si>
  <si>
    <t>경상대학</t>
    <phoneticPr fontId="1" type="noConversion"/>
  </si>
  <si>
    <t>제한없음</t>
    <phoneticPr fontId="4" type="noConversion"/>
  </si>
  <si>
    <t>2022학년도 입학자 
교직승인인원</t>
    <phoneticPr fontId="4" type="noConversion"/>
  </si>
  <si>
    <t>1학기
선발정원</t>
    <phoneticPr fontId="4" type="noConversion"/>
  </si>
  <si>
    <t>1학기
선발정원</t>
    <phoneticPr fontId="1" type="noConversion"/>
  </si>
  <si>
    <t>2학년
선발인원</t>
    <phoneticPr fontId="1" type="noConversion"/>
  </si>
  <si>
    <t>3학년 선발인원</t>
    <phoneticPr fontId="1" type="noConversion"/>
  </si>
  <si>
    <t>2023학년도 입학자 
교직승인인원</t>
    <phoneticPr fontId="4" type="noConversion"/>
  </si>
  <si>
    <t>-</t>
    <phoneticPr fontId="1" type="noConversion"/>
  </si>
  <si>
    <t>2023학년도</t>
    <phoneticPr fontId="4" type="noConversion"/>
  </si>
  <si>
    <t>2024학년도</t>
    <phoneticPr fontId="2" type="noConversion"/>
  </si>
  <si>
    <t>-</t>
    <phoneticPr fontId="1" type="noConversion"/>
  </si>
  <si>
    <t>2024학년도 제1학기 교직복수전공 대상학과별 선발정원(3학년)</t>
    <phoneticPr fontId="1" type="noConversion"/>
  </si>
  <si>
    <t>2017입학자부터 사회교육과(일반사회교육전공), 지리교육과(지리교육전공), 2018입학자부터 윤리교육과 포함</t>
    <phoneticPr fontId="1" type="noConversion"/>
  </si>
  <si>
    <t>2016입학자까지 일반사회교육전공, 지리교육전공</t>
    <phoneticPr fontId="1" type="noConversion"/>
  </si>
  <si>
    <t>2017입학자부터 물리교육전공, 생물교육전공</t>
    <phoneticPr fontId="1" type="noConversion"/>
  </si>
  <si>
    <t>2016입학자까지 물리교육전공, 생물교육전공</t>
    <phoneticPr fontId="1" type="noConversion"/>
  </si>
  <si>
    <t>생활환경복지학부</t>
    <phoneticPr fontId="1" type="noConversion"/>
  </si>
  <si>
    <r>
      <t xml:space="preserve">관련학과 </t>
    </r>
    <r>
      <rPr>
        <b/>
        <sz val="9"/>
        <color indexed="8"/>
        <rFont val="맑은 고딕"/>
        <family val="3"/>
        <charset val="129"/>
        <scheme val="major"/>
      </rPr>
      <t xml:space="preserve">
※ 연계전공은 관련학과만 가능</t>
    </r>
    <phoneticPr fontId="4" type="noConversion"/>
  </si>
  <si>
    <t>2025학년도</t>
    <phoneticPr fontId="2" type="noConversion"/>
  </si>
  <si>
    <t>2025학년도 제1학기 교직복수전공 대상학과별 선발정원(4학년)</t>
    <phoneticPr fontId="1" type="noConversion"/>
  </si>
  <si>
    <t>2024학년도</t>
    <phoneticPr fontId="4" type="noConversion"/>
  </si>
  <si>
    <t>2025학년도 제1학기 교직복수전공 대상학과별 선발정원(2학년)</t>
    <phoneticPr fontId="4" type="noConversion"/>
  </si>
  <si>
    <t>2024학년도 입학자 
교직승인인원</t>
    <phoneticPr fontId="4" type="noConversion"/>
  </si>
  <si>
    <t>2025학년도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</si>
</sst>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8"/>
      <color indexed="8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indexed="9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2"/>
      <color rgb="FF002060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ajor"/>
    </font>
    <font>
      <sz val="12"/>
      <color rgb="FF002060"/>
      <name val="맑은 고딕"/>
      <family val="3"/>
      <charset val="129"/>
      <scheme val="major"/>
    </font>
    <font>
      <b/>
      <sz val="9"/>
      <color indexed="8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/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41" fontId="19" fillId="0" borderId="0" applyFon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8" fillId="0" borderId="0" xfId="0" applyFont="1">
      <alignment vertical="center"/>
    </xf>
    <xf numFmtId="41" fontId="9" fillId="0" borderId="13" xfId="1" applyNumberFormat="1" applyFont="1" applyBorder="1" applyAlignment="1">
      <alignment horizontal="center" vertical="center" shrinkToFit="1"/>
    </xf>
    <xf numFmtId="41" fontId="9" fillId="0" borderId="16" xfId="1" applyNumberFormat="1" applyFont="1" applyBorder="1" applyAlignment="1">
      <alignment horizontal="center" vertical="center" shrinkToFit="1"/>
    </xf>
    <xf numFmtId="41" fontId="9" fillId="0" borderId="1" xfId="1" applyNumberFormat="1" applyFont="1" applyBorder="1" applyAlignment="1">
      <alignment horizontal="center" vertical="center" shrinkToFit="1"/>
    </xf>
    <xf numFmtId="41" fontId="9" fillId="0" borderId="11" xfId="1" applyNumberFormat="1" applyFont="1" applyBorder="1" applyAlignment="1">
      <alignment horizontal="center" vertical="center" shrinkToFit="1"/>
    </xf>
    <xf numFmtId="41" fontId="9" fillId="2" borderId="21" xfId="0" applyNumberFormat="1" applyFont="1" applyFill="1" applyBorder="1" applyAlignment="1">
      <alignment horizontal="center" vertical="center" shrinkToFit="1"/>
    </xf>
    <xf numFmtId="41" fontId="9" fillId="2" borderId="13" xfId="0" applyNumberFormat="1" applyFont="1" applyFill="1" applyBorder="1" applyAlignment="1">
      <alignment horizontal="center" vertical="center" shrinkToFit="1"/>
    </xf>
    <xf numFmtId="41" fontId="9" fillId="2" borderId="11" xfId="0" applyNumberFormat="1" applyFont="1" applyFill="1" applyBorder="1" applyAlignment="1">
      <alignment horizontal="center" vertical="center" shrinkToFit="1"/>
    </xf>
    <xf numFmtId="41" fontId="9" fillId="2" borderId="32" xfId="0" applyNumberFormat="1" applyFont="1" applyFill="1" applyBorder="1" applyAlignment="1">
      <alignment horizontal="center" vertical="center" shrinkToFit="1"/>
    </xf>
    <xf numFmtId="41" fontId="9" fillId="0" borderId="21" xfId="1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5" fillId="2" borderId="0" xfId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41" fontId="11" fillId="0" borderId="19" xfId="1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right" vertical="center"/>
    </xf>
    <xf numFmtId="41" fontId="11" fillId="0" borderId="13" xfId="1" applyNumberFormat="1" applyFont="1" applyBorder="1" applyAlignment="1">
      <alignment horizontal="center" vertical="center" shrinkToFit="1"/>
    </xf>
    <xf numFmtId="41" fontId="11" fillId="0" borderId="16" xfId="1" applyNumberFormat="1" applyFont="1" applyBorder="1" applyAlignment="1">
      <alignment horizontal="center" vertical="center" shrinkToFit="1"/>
    </xf>
    <xf numFmtId="41" fontId="11" fillId="0" borderId="1" xfId="1" applyNumberFormat="1" applyFont="1" applyBorder="1" applyAlignment="1">
      <alignment horizontal="center" vertical="center" shrinkToFit="1"/>
    </xf>
    <xf numFmtId="41" fontId="11" fillId="0" borderId="11" xfId="1" applyNumberFormat="1" applyFont="1" applyBorder="1" applyAlignment="1">
      <alignment horizontal="center" vertical="center" shrinkToFit="1"/>
    </xf>
    <xf numFmtId="41" fontId="11" fillId="2" borderId="13" xfId="0" applyNumberFormat="1" applyFont="1" applyFill="1" applyBorder="1" applyAlignment="1">
      <alignment horizontal="center" vertical="center" shrinkToFit="1"/>
    </xf>
    <xf numFmtId="41" fontId="11" fillId="2" borderId="11" xfId="0" applyNumberFormat="1" applyFont="1" applyFill="1" applyBorder="1" applyAlignment="1">
      <alignment horizontal="center" vertical="center" shrinkToFit="1"/>
    </xf>
    <xf numFmtId="41" fontId="11" fillId="0" borderId="21" xfId="1" applyNumberFormat="1" applyFont="1" applyBorder="1" applyAlignment="1">
      <alignment horizontal="center" vertical="center" shrinkToFit="1"/>
    </xf>
    <xf numFmtId="0" fontId="9" fillId="0" borderId="13" xfId="1" applyNumberFormat="1" applyFont="1" applyBorder="1" applyAlignment="1">
      <alignment vertical="center" shrinkToFit="1"/>
    </xf>
    <xf numFmtId="0" fontId="9" fillId="0" borderId="16" xfId="1" applyNumberFormat="1" applyFont="1" applyBorder="1" applyAlignment="1">
      <alignment vertical="center" shrinkToFit="1"/>
    </xf>
    <xf numFmtId="0" fontId="9" fillId="0" borderId="1" xfId="1" applyNumberFormat="1" applyFont="1" applyBorder="1" applyAlignment="1">
      <alignment vertical="center" shrinkToFit="1"/>
    </xf>
    <xf numFmtId="0" fontId="9" fillId="0" borderId="11" xfId="1" applyNumberFormat="1" applyFont="1" applyBorder="1" applyAlignment="1">
      <alignment vertical="center" shrinkToFit="1"/>
    </xf>
    <xf numFmtId="0" fontId="9" fillId="2" borderId="21" xfId="0" applyNumberFormat="1" applyFont="1" applyFill="1" applyBorder="1" applyAlignment="1">
      <alignment vertical="center" shrinkToFit="1"/>
    </xf>
    <xf numFmtId="0" fontId="9" fillId="2" borderId="13" xfId="0" applyNumberFormat="1" applyFont="1" applyFill="1" applyBorder="1" applyAlignment="1">
      <alignment vertical="center" shrinkToFit="1"/>
    </xf>
    <xf numFmtId="0" fontId="9" fillId="2" borderId="11" xfId="0" applyNumberFormat="1" applyFont="1" applyFill="1" applyBorder="1" applyAlignment="1">
      <alignment vertical="center" shrinkToFit="1"/>
    </xf>
    <xf numFmtId="0" fontId="9" fillId="0" borderId="21" xfId="1" applyNumberFormat="1" applyFont="1" applyBorder="1" applyAlignment="1">
      <alignment vertical="center" shrinkToFit="1"/>
    </xf>
    <xf numFmtId="0" fontId="9" fillId="2" borderId="3" xfId="1" applyNumberFormat="1" applyFont="1" applyFill="1" applyBorder="1" applyAlignment="1">
      <alignment vertical="center" shrinkToFit="1"/>
    </xf>
    <xf numFmtId="0" fontId="9" fillId="2" borderId="5" xfId="1" applyNumberFormat="1" applyFont="1" applyFill="1" applyBorder="1" applyAlignment="1">
      <alignment vertical="center" shrinkToFit="1"/>
    </xf>
    <xf numFmtId="0" fontId="11" fillId="2" borderId="3" xfId="1" applyNumberFormat="1" applyFont="1" applyFill="1" applyBorder="1" applyAlignment="1">
      <alignment vertical="center" shrinkToFit="1"/>
    </xf>
    <xf numFmtId="41" fontId="9" fillId="2" borderId="20" xfId="0" applyNumberFormat="1" applyFont="1" applyFill="1" applyBorder="1" applyAlignment="1">
      <alignment vertical="center" shrinkToFit="1"/>
    </xf>
    <xf numFmtId="41" fontId="12" fillId="2" borderId="3" xfId="0" applyNumberFormat="1" applyFont="1" applyFill="1" applyBorder="1" applyAlignment="1">
      <alignment vertical="center" shrinkToFit="1"/>
    </xf>
    <xf numFmtId="0" fontId="9" fillId="2" borderId="20" xfId="1" applyNumberFormat="1" applyFont="1" applyFill="1" applyBorder="1" applyAlignment="1">
      <alignment vertical="center" shrinkToFit="1"/>
    </xf>
    <xf numFmtId="0" fontId="9" fillId="0" borderId="14" xfId="1" applyNumberFormat="1" applyFont="1" applyBorder="1" applyAlignment="1">
      <alignment vertical="center" shrinkToFit="1"/>
    </xf>
    <xf numFmtId="0" fontId="9" fillId="0" borderId="17" xfId="1" applyNumberFormat="1" applyFont="1" applyBorder="1" applyAlignment="1">
      <alignment vertical="center" shrinkToFit="1"/>
    </xf>
    <xf numFmtId="0" fontId="9" fillId="0" borderId="18" xfId="1" applyNumberFormat="1" applyFont="1" applyBorder="1" applyAlignment="1">
      <alignment vertical="center" shrinkToFit="1"/>
    </xf>
    <xf numFmtId="0" fontId="9" fillId="0" borderId="12" xfId="1" applyNumberFormat="1" applyFont="1" applyBorder="1" applyAlignment="1">
      <alignment vertical="center" shrinkToFit="1"/>
    </xf>
    <xf numFmtId="0" fontId="9" fillId="2" borderId="22" xfId="0" applyNumberFormat="1" applyFont="1" applyFill="1" applyBorder="1" applyAlignment="1">
      <alignment vertical="center" shrinkToFit="1"/>
    </xf>
    <xf numFmtId="0" fontId="9" fillId="2" borderId="14" xfId="0" applyNumberFormat="1" applyFont="1" applyFill="1" applyBorder="1" applyAlignment="1">
      <alignment vertical="center" shrinkToFit="1"/>
    </xf>
    <xf numFmtId="0" fontId="9" fillId="2" borderId="12" xfId="0" applyNumberFormat="1" applyFont="1" applyFill="1" applyBorder="1" applyAlignment="1">
      <alignment vertical="center" shrinkToFit="1"/>
    </xf>
    <xf numFmtId="0" fontId="9" fillId="0" borderId="22" xfId="1" applyNumberFormat="1" applyFont="1" applyBorder="1" applyAlignment="1">
      <alignment vertical="center" shrinkToFit="1"/>
    </xf>
    <xf numFmtId="0" fontId="6" fillId="3" borderId="30" xfId="0" applyFont="1" applyFill="1" applyBorder="1" applyAlignment="1">
      <alignment horizontal="center" vertical="center" wrapText="1"/>
    </xf>
    <xf numFmtId="0" fontId="9" fillId="0" borderId="19" xfId="1" applyNumberFormat="1" applyFont="1" applyBorder="1" applyAlignment="1">
      <alignment vertical="center" shrinkToFit="1"/>
    </xf>
    <xf numFmtId="0" fontId="9" fillId="0" borderId="36" xfId="1" applyNumberFormat="1" applyFont="1" applyBorder="1" applyAlignment="1">
      <alignment vertical="center" shrinkToFit="1"/>
    </xf>
    <xf numFmtId="41" fontId="9" fillId="0" borderId="19" xfId="1" applyNumberFormat="1" applyFont="1" applyBorder="1" applyAlignment="1">
      <alignment horizontal="center" vertical="center" shrinkToFit="1"/>
    </xf>
    <xf numFmtId="41" fontId="15" fillId="3" borderId="30" xfId="1" applyNumberFormat="1" applyFont="1" applyFill="1" applyBorder="1" applyAlignment="1">
      <alignment horizontal="center" vertical="center"/>
    </xf>
    <xf numFmtId="41" fontId="15" fillId="3" borderId="30" xfId="0" applyNumberFormat="1" applyFont="1" applyFill="1" applyBorder="1" applyAlignment="1">
      <alignment horizontal="center" vertical="center"/>
    </xf>
    <xf numFmtId="41" fontId="14" fillId="4" borderId="15" xfId="0" applyNumberFormat="1" applyFont="1" applyFill="1" applyBorder="1" applyAlignment="1">
      <alignment horizontal="right" vertical="center"/>
    </xf>
    <xf numFmtId="41" fontId="14" fillId="4" borderId="25" xfId="0" applyNumberFormat="1" applyFont="1" applyFill="1" applyBorder="1" applyAlignment="1">
      <alignment horizontal="right" vertical="center"/>
    </xf>
    <xf numFmtId="41" fontId="14" fillId="4" borderId="24" xfId="0" applyNumberFormat="1" applyFont="1" applyFill="1" applyBorder="1" applyAlignment="1">
      <alignment horizontal="right" vertical="center"/>
    </xf>
    <xf numFmtId="41" fontId="14" fillId="4" borderId="2" xfId="0" applyNumberFormat="1" applyFont="1" applyFill="1" applyBorder="1" applyAlignment="1">
      <alignment horizontal="right" vertical="center"/>
    </xf>
    <xf numFmtId="41" fontId="14" fillId="4" borderId="23" xfId="0" applyNumberFormat="1" applyFont="1" applyFill="1" applyBorder="1" applyAlignment="1">
      <alignment horizontal="right" vertical="center"/>
    </xf>
    <xf numFmtId="41" fontId="14" fillId="4" borderId="26" xfId="0" applyNumberFormat="1" applyFont="1" applyFill="1" applyBorder="1" applyAlignment="1">
      <alignment horizontal="right" vertical="center"/>
    </xf>
    <xf numFmtId="41" fontId="14" fillId="4" borderId="31" xfId="0" applyNumberFormat="1" applyFont="1" applyFill="1" applyBorder="1" applyAlignment="1">
      <alignment horizontal="right" vertical="center"/>
    </xf>
    <xf numFmtId="0" fontId="9" fillId="2" borderId="0" xfId="1" applyFont="1" applyFill="1" applyBorder="1" applyAlignment="1">
      <alignment horizontal="left" vertical="center"/>
    </xf>
    <xf numFmtId="0" fontId="8" fillId="0" borderId="13" xfId="1" applyNumberFormat="1" applyFont="1" applyBorder="1" applyAlignment="1">
      <alignment vertical="center" shrinkToFit="1"/>
    </xf>
    <xf numFmtId="0" fontId="9" fillId="0" borderId="42" xfId="1" applyNumberFormat="1" applyFont="1" applyBorder="1" applyAlignment="1">
      <alignment vertical="center" shrinkToFit="1"/>
    </xf>
    <xf numFmtId="0" fontId="9" fillId="0" borderId="43" xfId="1" applyNumberFormat="1" applyFont="1" applyBorder="1" applyAlignment="1">
      <alignment vertical="center" shrinkToFit="1"/>
    </xf>
    <xf numFmtId="41" fontId="9" fillId="0" borderId="42" xfId="1" applyNumberFormat="1" applyFont="1" applyBorder="1" applyAlignment="1">
      <alignment horizontal="center" vertical="center" shrinkToFit="1"/>
    </xf>
    <xf numFmtId="0" fontId="9" fillId="2" borderId="42" xfId="0" applyNumberFormat="1" applyFont="1" applyFill="1" applyBorder="1" applyAlignment="1">
      <alignment vertical="center" shrinkToFit="1"/>
    </xf>
    <xf numFmtId="0" fontId="9" fillId="2" borderId="43" xfId="0" applyNumberFormat="1" applyFont="1" applyFill="1" applyBorder="1" applyAlignment="1">
      <alignment vertical="center" shrinkToFit="1"/>
    </xf>
    <xf numFmtId="41" fontId="9" fillId="2" borderId="42" xfId="0" applyNumberFormat="1" applyFont="1" applyFill="1" applyBorder="1" applyAlignment="1">
      <alignment horizontal="center" vertical="center" shrinkToFit="1"/>
    </xf>
    <xf numFmtId="0" fontId="10" fillId="4" borderId="45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0" fillId="4" borderId="40" xfId="0" applyFont="1" applyFill="1" applyBorder="1" applyAlignment="1">
      <alignment horizontal="center" vertical="center" wrapText="1"/>
    </xf>
    <xf numFmtId="41" fontId="15" fillId="3" borderId="59" xfId="1" applyNumberFormat="1" applyFont="1" applyFill="1" applyBorder="1" applyAlignment="1">
      <alignment horizontal="center" vertical="center"/>
    </xf>
    <xf numFmtId="41" fontId="15" fillId="3" borderId="59" xfId="0" applyNumberFormat="1" applyFont="1" applyFill="1" applyBorder="1" applyAlignment="1">
      <alignment horizontal="center" vertical="center"/>
    </xf>
    <xf numFmtId="0" fontId="9" fillId="2" borderId="53" xfId="1" applyNumberFormat="1" applyFont="1" applyFill="1" applyBorder="1" applyAlignment="1">
      <alignment vertical="center" shrinkToFit="1"/>
    </xf>
    <xf numFmtId="0" fontId="9" fillId="2" borderId="54" xfId="1" applyNumberFormat="1" applyFont="1" applyFill="1" applyBorder="1" applyAlignment="1">
      <alignment vertical="center" shrinkToFit="1"/>
    </xf>
    <xf numFmtId="0" fontId="11" fillId="2" borderId="53" xfId="1" applyNumberFormat="1" applyFont="1" applyFill="1" applyBorder="1" applyAlignment="1">
      <alignment vertical="center" shrinkToFit="1"/>
    </xf>
    <xf numFmtId="41" fontId="12" fillId="2" borderId="53" xfId="0" applyNumberFormat="1" applyFont="1" applyFill="1" applyBorder="1" applyAlignment="1">
      <alignment vertical="center" shrinkToFit="1"/>
    </xf>
    <xf numFmtId="41" fontId="12" fillId="2" borderId="60" xfId="0" applyNumberFormat="1" applyFont="1" applyFill="1" applyBorder="1" applyAlignment="1">
      <alignment vertical="center" shrinkToFit="1"/>
    </xf>
    <xf numFmtId="0" fontId="9" fillId="2" borderId="55" xfId="1" applyNumberFormat="1" applyFont="1" applyFill="1" applyBorder="1" applyAlignment="1">
      <alignment vertical="center" shrinkToFit="1"/>
    </xf>
    <xf numFmtId="0" fontId="9" fillId="2" borderId="60" xfId="1" applyNumberFormat="1" applyFont="1" applyFill="1" applyBorder="1" applyAlignment="1">
      <alignment vertical="center" shrinkToFit="1"/>
    </xf>
    <xf numFmtId="0" fontId="9" fillId="2" borderId="62" xfId="1" applyNumberFormat="1" applyFont="1" applyFill="1" applyBorder="1" applyAlignment="1">
      <alignment vertical="center" shrinkToFit="1"/>
    </xf>
    <xf numFmtId="0" fontId="9" fillId="2" borderId="53" xfId="1" applyNumberFormat="1" applyFont="1" applyFill="1" applyBorder="1" applyAlignment="1">
      <alignment horizontal="left" vertical="center" shrinkToFit="1"/>
    </xf>
    <xf numFmtId="0" fontId="9" fillId="0" borderId="19" xfId="1" applyNumberFormat="1" applyFont="1" applyBorder="1" applyAlignment="1">
      <alignment horizontal="left" vertical="center" shrinkToFit="1"/>
    </xf>
    <xf numFmtId="0" fontId="9" fillId="0" borderId="36" xfId="1" applyNumberFormat="1" applyFont="1" applyBorder="1" applyAlignment="1">
      <alignment horizontal="left" vertical="center" shrinkToFit="1"/>
    </xf>
    <xf numFmtId="0" fontId="9" fillId="0" borderId="13" xfId="1" applyNumberFormat="1" applyFont="1" applyBorder="1" applyAlignment="1">
      <alignment horizontal="left" vertical="center" shrinkToFit="1"/>
    </xf>
    <xf numFmtId="0" fontId="9" fillId="0" borderId="14" xfId="1" applyNumberFormat="1" applyFont="1" applyBorder="1" applyAlignment="1">
      <alignment horizontal="left" vertical="center" shrinkToFit="1"/>
    </xf>
    <xf numFmtId="0" fontId="9" fillId="0" borderId="16" xfId="1" applyNumberFormat="1" applyFont="1" applyBorder="1" applyAlignment="1">
      <alignment horizontal="left" vertical="center" shrinkToFit="1"/>
    </xf>
    <xf numFmtId="0" fontId="9" fillId="0" borderId="17" xfId="1" applyNumberFormat="1" applyFont="1" applyBorder="1" applyAlignment="1">
      <alignment horizontal="left" vertical="center" shrinkToFit="1"/>
    </xf>
    <xf numFmtId="0" fontId="9" fillId="2" borderId="54" xfId="1" applyNumberFormat="1" applyFont="1" applyFill="1" applyBorder="1" applyAlignment="1">
      <alignment horizontal="left" vertical="center" shrinkToFit="1"/>
    </xf>
    <xf numFmtId="0" fontId="9" fillId="0" borderId="1" xfId="1" applyNumberFormat="1" applyFont="1" applyBorder="1" applyAlignment="1">
      <alignment horizontal="left" vertical="center" shrinkToFit="1"/>
    </xf>
    <xf numFmtId="0" fontId="9" fillId="0" borderId="18" xfId="1" applyNumberFormat="1" applyFont="1" applyBorder="1" applyAlignment="1">
      <alignment horizontal="left" vertical="center" shrinkToFit="1"/>
    </xf>
    <xf numFmtId="0" fontId="11" fillId="2" borderId="53" xfId="1" applyNumberFormat="1" applyFont="1" applyFill="1" applyBorder="1" applyAlignment="1">
      <alignment horizontal="left" vertical="center" shrinkToFit="1"/>
    </xf>
    <xf numFmtId="0" fontId="9" fillId="0" borderId="11" xfId="1" applyNumberFormat="1" applyFont="1" applyBorder="1" applyAlignment="1">
      <alignment horizontal="left" vertical="center" shrinkToFit="1"/>
    </xf>
    <xf numFmtId="0" fontId="9" fillId="0" borderId="12" xfId="1" applyNumberFormat="1" applyFont="1" applyBorder="1" applyAlignment="1">
      <alignment horizontal="left" vertical="center" shrinkToFit="1"/>
    </xf>
    <xf numFmtId="41" fontId="9" fillId="2" borderId="55" xfId="0" applyNumberFormat="1" applyFont="1" applyFill="1" applyBorder="1" applyAlignment="1">
      <alignment horizontal="left" vertical="center" shrinkToFit="1"/>
    </xf>
    <xf numFmtId="0" fontId="9" fillId="2" borderId="21" xfId="0" applyNumberFormat="1" applyFont="1" applyFill="1" applyBorder="1" applyAlignment="1">
      <alignment horizontal="left" vertical="center" shrinkToFit="1"/>
    </xf>
    <xf numFmtId="0" fontId="9" fillId="2" borderId="22" xfId="0" applyNumberFormat="1" applyFont="1" applyFill="1" applyBorder="1" applyAlignment="1">
      <alignment horizontal="left" vertical="center" shrinkToFit="1"/>
    </xf>
    <xf numFmtId="41" fontId="12" fillId="2" borderId="53" xfId="0" applyNumberFormat="1" applyFont="1" applyFill="1" applyBorder="1" applyAlignment="1">
      <alignment horizontal="left" vertical="center" shrinkToFit="1"/>
    </xf>
    <xf numFmtId="0" fontId="9" fillId="2" borderId="13" xfId="0" applyNumberFormat="1" applyFont="1" applyFill="1" applyBorder="1" applyAlignment="1">
      <alignment horizontal="left" vertical="center" shrinkToFit="1"/>
    </xf>
    <xf numFmtId="0" fontId="9" fillId="2" borderId="14" xfId="0" applyNumberFormat="1" applyFont="1" applyFill="1" applyBorder="1" applyAlignment="1">
      <alignment horizontal="left" vertical="center" shrinkToFit="1"/>
    </xf>
    <xf numFmtId="0" fontId="9" fillId="2" borderId="11" xfId="0" applyNumberFormat="1" applyFont="1" applyFill="1" applyBorder="1" applyAlignment="1">
      <alignment horizontal="left" vertical="center" shrinkToFit="1"/>
    </xf>
    <xf numFmtId="0" fontId="9" fillId="2" borderId="12" xfId="0" applyNumberFormat="1" applyFont="1" applyFill="1" applyBorder="1" applyAlignment="1">
      <alignment horizontal="left" vertical="center" shrinkToFit="1"/>
    </xf>
    <xf numFmtId="0" fontId="9" fillId="2" borderId="55" xfId="1" applyNumberFormat="1" applyFont="1" applyFill="1" applyBorder="1" applyAlignment="1">
      <alignment horizontal="left" vertical="center" shrinkToFit="1"/>
    </xf>
    <xf numFmtId="0" fontId="9" fillId="0" borderId="21" xfId="1" applyNumberFormat="1" applyFont="1" applyBorder="1" applyAlignment="1">
      <alignment horizontal="left" vertical="center" shrinkToFit="1"/>
    </xf>
    <xf numFmtId="0" fontId="9" fillId="0" borderId="22" xfId="1" applyNumberFormat="1" applyFont="1" applyBorder="1" applyAlignment="1">
      <alignment horizontal="left" vertical="center" shrinkToFit="1"/>
    </xf>
    <xf numFmtId="0" fontId="8" fillId="0" borderId="21" xfId="1" applyNumberFormat="1" applyFont="1" applyBorder="1" applyAlignment="1">
      <alignment horizontal="left" vertical="center" shrinkToFit="1"/>
    </xf>
    <xf numFmtId="0" fontId="8" fillId="0" borderId="13" xfId="1" applyNumberFormat="1" applyFont="1" applyBorder="1" applyAlignment="1">
      <alignment horizontal="left" vertical="center" shrinkToFit="1"/>
    </xf>
    <xf numFmtId="0" fontId="13" fillId="2" borderId="0" xfId="1" applyFont="1" applyFill="1" applyBorder="1" applyAlignment="1">
      <alignment horizontal="center" vertical="center" wrapText="1"/>
    </xf>
    <xf numFmtId="41" fontId="9" fillId="0" borderId="63" xfId="1" applyNumberFormat="1" applyFont="1" applyBorder="1" applyAlignment="1">
      <alignment horizontal="center" vertical="center" shrinkToFit="1"/>
    </xf>
    <xf numFmtId="41" fontId="9" fillId="0" borderId="44" xfId="1" applyNumberFormat="1" applyFont="1" applyBorder="1" applyAlignment="1">
      <alignment horizontal="center" vertical="center" shrinkToFit="1"/>
    </xf>
    <xf numFmtId="41" fontId="9" fillId="0" borderId="13" xfId="1" applyNumberFormat="1" applyFont="1" applyBorder="1" applyAlignment="1">
      <alignment horizontal="right" vertical="center" shrinkToFit="1"/>
    </xf>
    <xf numFmtId="41" fontId="9" fillId="0" borderId="65" xfId="1" applyNumberFormat="1" applyFont="1" applyBorder="1" applyAlignment="1">
      <alignment horizontal="center" vertical="center" shrinkToFit="1"/>
    </xf>
    <xf numFmtId="41" fontId="9" fillId="0" borderId="66" xfId="1" applyNumberFormat="1" applyFont="1" applyBorder="1" applyAlignment="1">
      <alignment horizontal="center" vertical="center" shrinkToFit="1"/>
    </xf>
    <xf numFmtId="41" fontId="9" fillId="0" borderId="67" xfId="1" applyNumberFormat="1" applyFont="1" applyBorder="1" applyAlignment="1">
      <alignment horizontal="center" vertical="center" shrinkToFit="1"/>
    </xf>
    <xf numFmtId="41" fontId="9" fillId="0" borderId="68" xfId="1" applyNumberFormat="1" applyFont="1" applyBorder="1" applyAlignment="1">
      <alignment horizontal="center" vertical="center" shrinkToFit="1"/>
    </xf>
    <xf numFmtId="41" fontId="15" fillId="3" borderId="69" xfId="0" applyNumberFormat="1" applyFont="1" applyFill="1" applyBorder="1" applyAlignment="1">
      <alignment horizontal="center" vertical="center"/>
    </xf>
    <xf numFmtId="41" fontId="11" fillId="0" borderId="71" xfId="1" applyNumberFormat="1" applyFont="1" applyFill="1" applyBorder="1" applyAlignment="1">
      <alignment horizontal="center" vertical="center"/>
    </xf>
    <xf numFmtId="41" fontId="9" fillId="0" borderId="70" xfId="1" applyNumberFormat="1" applyFont="1" applyBorder="1" applyAlignment="1">
      <alignment horizontal="center" vertical="center" shrinkToFit="1"/>
    </xf>
    <xf numFmtId="0" fontId="10" fillId="3" borderId="72" xfId="0" applyFont="1" applyFill="1" applyBorder="1" applyAlignment="1">
      <alignment horizontal="center" vertical="center" wrapText="1"/>
    </xf>
    <xf numFmtId="0" fontId="10" fillId="3" borderId="73" xfId="0" applyFont="1" applyFill="1" applyBorder="1" applyAlignment="1">
      <alignment horizontal="center" vertical="center" wrapText="1"/>
    </xf>
    <xf numFmtId="41" fontId="14" fillId="3" borderId="57" xfId="0" applyNumberFormat="1" applyFont="1" applyFill="1" applyBorder="1" applyAlignment="1">
      <alignment horizontal="right" vertical="center"/>
    </xf>
    <xf numFmtId="0" fontId="10" fillId="4" borderId="74" xfId="0" applyFont="1" applyFill="1" applyBorder="1" applyAlignment="1">
      <alignment horizontal="center" vertical="center" wrapText="1"/>
    </xf>
    <xf numFmtId="0" fontId="10" fillId="4" borderId="75" xfId="0" applyFont="1" applyFill="1" applyBorder="1" applyAlignment="1">
      <alignment horizontal="center" vertical="center" wrapText="1"/>
    </xf>
    <xf numFmtId="41" fontId="14" fillId="4" borderId="76" xfId="0" applyNumberFormat="1" applyFont="1" applyFill="1" applyBorder="1" applyAlignment="1">
      <alignment horizontal="right" vertical="center"/>
    </xf>
    <xf numFmtId="41" fontId="10" fillId="4" borderId="77" xfId="0" applyNumberFormat="1" applyFont="1" applyFill="1" applyBorder="1" applyAlignment="1">
      <alignment horizontal="right" vertical="center"/>
    </xf>
    <xf numFmtId="41" fontId="14" fillId="4" borderId="78" xfId="0" applyNumberFormat="1" applyFont="1" applyFill="1" applyBorder="1" applyAlignment="1">
      <alignment horizontal="right" vertical="center"/>
    </xf>
    <xf numFmtId="41" fontId="11" fillId="0" borderId="19" xfId="0" applyNumberFormat="1" applyFont="1" applyBorder="1" applyAlignment="1">
      <alignment horizontal="right" vertical="center"/>
    </xf>
    <xf numFmtId="41" fontId="11" fillId="0" borderId="1" xfId="0" applyNumberFormat="1" applyFont="1" applyBorder="1" applyAlignment="1">
      <alignment horizontal="right" vertical="center"/>
    </xf>
    <xf numFmtId="41" fontId="11" fillId="0" borderId="4" xfId="0" applyNumberFormat="1" applyFont="1" applyBorder="1" applyAlignment="1">
      <alignment horizontal="right" vertical="center"/>
    </xf>
    <xf numFmtId="41" fontId="11" fillId="2" borderId="21" xfId="0" applyNumberFormat="1" applyFont="1" applyFill="1" applyBorder="1" applyAlignment="1">
      <alignment horizontal="right" vertical="center"/>
    </xf>
    <xf numFmtId="41" fontId="11" fillId="2" borderId="4" xfId="0" applyNumberFormat="1" applyFont="1" applyFill="1" applyBorder="1" applyAlignment="1">
      <alignment horizontal="right" vertical="center"/>
    </xf>
    <xf numFmtId="41" fontId="9" fillId="2" borderId="13" xfId="0" applyNumberFormat="1" applyFont="1" applyFill="1" applyBorder="1" applyAlignment="1">
      <alignment horizontal="right" vertical="center" shrinkToFit="1"/>
    </xf>
    <xf numFmtId="41" fontId="11" fillId="2" borderId="13" xfId="0" applyNumberFormat="1" applyFont="1" applyFill="1" applyBorder="1" applyAlignment="1">
      <alignment horizontal="right" vertical="center"/>
    </xf>
    <xf numFmtId="41" fontId="9" fillId="2" borderId="11" xfId="0" applyNumberFormat="1" applyFont="1" applyFill="1" applyBorder="1" applyAlignment="1">
      <alignment horizontal="right" vertical="center" shrinkToFit="1"/>
    </xf>
    <xf numFmtId="41" fontId="11" fillId="2" borderId="16" xfId="0" applyNumberFormat="1" applyFont="1" applyFill="1" applyBorder="1" applyAlignment="1">
      <alignment horizontal="right" vertical="center"/>
    </xf>
    <xf numFmtId="41" fontId="11" fillId="0" borderId="21" xfId="0" applyNumberFormat="1" applyFont="1" applyBorder="1" applyAlignment="1">
      <alignment horizontal="right" vertical="center"/>
    </xf>
    <xf numFmtId="41" fontId="11" fillId="0" borderId="35" xfId="0" applyNumberFormat="1" applyFont="1" applyBorder="1" applyAlignment="1">
      <alignment horizontal="right" vertical="center"/>
    </xf>
    <xf numFmtId="41" fontId="11" fillId="0" borderId="13" xfId="0" applyNumberFormat="1" applyFont="1" applyBorder="1" applyAlignment="1">
      <alignment horizontal="right" vertical="center"/>
    </xf>
    <xf numFmtId="0" fontId="11" fillId="0" borderId="13" xfId="0" applyFont="1" applyBorder="1" applyAlignment="1">
      <alignment horizontal="right" vertical="center" shrinkToFit="1"/>
    </xf>
    <xf numFmtId="41" fontId="11" fillId="0" borderId="16" xfId="0" applyNumberFormat="1" applyFont="1" applyBorder="1" applyAlignment="1">
      <alignment horizontal="right" vertical="center"/>
    </xf>
    <xf numFmtId="41" fontId="5" fillId="3" borderId="64" xfId="1" applyNumberFormat="1" applyFont="1" applyFill="1" applyBorder="1" applyAlignment="1">
      <alignment horizontal="center" vertical="center" shrinkToFit="1"/>
    </xf>
    <xf numFmtId="41" fontId="20" fillId="0" borderId="36" xfId="0" applyNumberFormat="1" applyFont="1" applyBorder="1" applyAlignment="1">
      <alignment horizontal="center" vertical="center"/>
    </xf>
    <xf numFmtId="41" fontId="20" fillId="0" borderId="14" xfId="0" applyNumberFormat="1" applyFont="1" applyBorder="1" applyAlignment="1">
      <alignment horizontal="center" vertical="center"/>
    </xf>
    <xf numFmtId="41" fontId="20" fillId="0" borderId="17" xfId="0" applyNumberFormat="1" applyFont="1" applyBorder="1" applyAlignment="1">
      <alignment horizontal="center" vertical="center"/>
    </xf>
    <xf numFmtId="41" fontId="20" fillId="0" borderId="18" xfId="0" applyNumberFormat="1" applyFont="1" applyBorder="1" applyAlignment="1">
      <alignment horizontal="center" vertical="center"/>
    </xf>
    <xf numFmtId="41" fontId="20" fillId="0" borderId="22" xfId="0" applyNumberFormat="1" applyFont="1" applyBorder="1" applyAlignment="1">
      <alignment horizontal="center" vertical="center"/>
    </xf>
    <xf numFmtId="41" fontId="20" fillId="0" borderId="12" xfId="0" applyNumberFormat="1" applyFont="1" applyBorder="1" applyAlignment="1">
      <alignment horizontal="center" vertical="center"/>
    </xf>
    <xf numFmtId="41" fontId="20" fillId="0" borderId="12" xfId="2" applyFont="1" applyBorder="1" applyAlignment="1">
      <alignment horizontal="center" vertical="center"/>
    </xf>
    <xf numFmtId="41" fontId="20" fillId="0" borderId="14" xfId="0" applyNumberFormat="1" applyFont="1" applyBorder="1" applyAlignment="1">
      <alignment horizontal="center" vertical="center" wrapText="1"/>
    </xf>
    <xf numFmtId="41" fontId="21" fillId="5" borderId="14" xfId="0" applyNumberFormat="1" applyFont="1" applyFill="1" applyBorder="1" applyAlignment="1">
      <alignment horizontal="right" vertical="center"/>
    </xf>
    <xf numFmtId="41" fontId="21" fillId="5" borderId="12" xfId="0" applyNumberFormat="1" applyFont="1" applyFill="1" applyBorder="1" applyAlignment="1">
      <alignment horizontal="right" vertical="center"/>
    </xf>
    <xf numFmtId="41" fontId="21" fillId="5" borderId="22" xfId="0" applyNumberFormat="1" applyFont="1" applyFill="1" applyBorder="1" applyAlignment="1">
      <alignment horizontal="right" vertical="center"/>
    </xf>
    <xf numFmtId="41" fontId="21" fillId="5" borderId="17" xfId="0" applyNumberFormat="1" applyFont="1" applyFill="1" applyBorder="1" applyAlignment="1">
      <alignment horizontal="right" vertical="center"/>
    </xf>
    <xf numFmtId="41" fontId="21" fillId="5" borderId="36" xfId="0" applyNumberFormat="1" applyFont="1" applyFill="1" applyBorder="1" applyAlignment="1">
      <alignment horizontal="right" vertical="center"/>
    </xf>
    <xf numFmtId="41" fontId="10" fillId="3" borderId="59" xfId="1" applyNumberFormat="1" applyFont="1" applyFill="1" applyBorder="1" applyAlignment="1">
      <alignment horizontal="center" vertical="center"/>
    </xf>
    <xf numFmtId="41" fontId="5" fillId="3" borderId="72" xfId="1" applyNumberFormat="1" applyFont="1" applyFill="1" applyBorder="1" applyAlignment="1">
      <alignment horizontal="center" vertical="center" wrapText="1" shrinkToFit="1"/>
    </xf>
    <xf numFmtId="0" fontId="6" fillId="4" borderId="79" xfId="0" applyFont="1" applyFill="1" applyBorder="1" applyAlignment="1">
      <alignment horizontal="center" vertical="center" wrapText="1"/>
    </xf>
    <xf numFmtId="41" fontId="10" fillId="4" borderId="63" xfId="0" applyNumberFormat="1" applyFont="1" applyFill="1" applyBorder="1" applyAlignment="1">
      <alignment horizontal="right" vertical="center"/>
    </xf>
    <xf numFmtId="41" fontId="10" fillId="4" borderId="80" xfId="0" applyNumberFormat="1" applyFont="1" applyFill="1" applyBorder="1" applyAlignment="1">
      <alignment horizontal="right" vertical="center"/>
    </xf>
    <xf numFmtId="41" fontId="10" fillId="4" borderId="81" xfId="0" applyNumberFormat="1" applyFont="1" applyFill="1" applyBorder="1" applyAlignment="1">
      <alignment horizontal="right" vertical="center"/>
    </xf>
    <xf numFmtId="41" fontId="5" fillId="4" borderId="82" xfId="0" applyNumberFormat="1" applyFont="1" applyFill="1" applyBorder="1" applyAlignment="1">
      <alignment horizontal="right" vertical="center" shrinkToFit="1"/>
    </xf>
    <xf numFmtId="41" fontId="5" fillId="4" borderId="32" xfId="0" applyNumberFormat="1" applyFont="1" applyFill="1" applyBorder="1" applyAlignment="1">
      <alignment horizontal="right" vertical="center" shrinkToFit="1"/>
    </xf>
    <xf numFmtId="41" fontId="10" fillId="4" borderId="83" xfId="0" applyNumberFormat="1" applyFont="1" applyFill="1" applyBorder="1" applyAlignment="1">
      <alignment horizontal="right" vertical="center"/>
    </xf>
    <xf numFmtId="41" fontId="10" fillId="4" borderId="32" xfId="0" applyNumberFormat="1" applyFont="1" applyFill="1" applyBorder="1" applyAlignment="1">
      <alignment horizontal="right" vertical="center"/>
    </xf>
    <xf numFmtId="41" fontId="10" fillId="4" borderId="84" xfId="0" applyNumberFormat="1" applyFont="1" applyFill="1" applyBorder="1" applyAlignment="1">
      <alignment horizontal="right" vertical="center"/>
    </xf>
    <xf numFmtId="41" fontId="10" fillId="4" borderId="85" xfId="0" applyNumberFormat="1" applyFont="1" applyFill="1" applyBorder="1" applyAlignment="1">
      <alignment horizontal="right" vertical="center"/>
    </xf>
    <xf numFmtId="41" fontId="10" fillId="4" borderId="86" xfId="0" applyNumberFormat="1" applyFont="1" applyFill="1" applyBorder="1" applyAlignment="1">
      <alignment horizontal="right" vertical="center"/>
    </xf>
    <xf numFmtId="0" fontId="10" fillId="4" borderId="32" xfId="0" applyFont="1" applyFill="1" applyBorder="1" applyAlignment="1">
      <alignment horizontal="right" vertical="center" shrinkToFit="1"/>
    </xf>
    <xf numFmtId="41" fontId="10" fillId="4" borderId="87" xfId="1" applyNumberFormat="1" applyFont="1" applyFill="1" applyBorder="1" applyAlignment="1">
      <alignment horizontal="right" vertical="center"/>
    </xf>
    <xf numFmtId="41" fontId="9" fillId="0" borderId="88" xfId="1" applyNumberFormat="1" applyFont="1" applyBorder="1" applyAlignment="1">
      <alignment horizontal="center" vertical="center" shrinkToFit="1"/>
    </xf>
    <xf numFmtId="41" fontId="9" fillId="0" borderId="61" xfId="1" applyNumberFormat="1" applyFont="1" applyBorder="1" applyAlignment="1">
      <alignment horizontal="center" vertical="center" shrinkToFit="1"/>
    </xf>
    <xf numFmtId="41" fontId="9" fillId="0" borderId="89" xfId="1" applyNumberFormat="1" applyFont="1" applyBorder="1" applyAlignment="1">
      <alignment horizontal="center" vertical="center" shrinkToFit="1"/>
    </xf>
    <xf numFmtId="41" fontId="9" fillId="0" borderId="90" xfId="1" applyNumberFormat="1" applyFont="1" applyBorder="1" applyAlignment="1">
      <alignment horizontal="center" vertical="center" shrinkToFit="1"/>
    </xf>
    <xf numFmtId="41" fontId="9" fillId="0" borderId="91" xfId="1" applyNumberFormat="1" applyFont="1" applyBorder="1" applyAlignment="1">
      <alignment horizontal="center" vertical="center" shrinkToFit="1"/>
    </xf>
    <xf numFmtId="41" fontId="9" fillId="2" borderId="92" xfId="0" applyNumberFormat="1" applyFont="1" applyFill="1" applyBorder="1" applyAlignment="1">
      <alignment horizontal="center" vertical="center" shrinkToFit="1"/>
    </xf>
    <xf numFmtId="41" fontId="9" fillId="2" borderId="61" xfId="0" applyNumberFormat="1" applyFont="1" applyFill="1" applyBorder="1" applyAlignment="1">
      <alignment horizontal="center" vertical="center" shrinkToFit="1"/>
    </xf>
    <xf numFmtId="41" fontId="9" fillId="2" borderId="91" xfId="0" applyNumberFormat="1" applyFont="1" applyFill="1" applyBorder="1" applyAlignment="1">
      <alignment horizontal="center" vertical="center" shrinkToFit="1"/>
    </xf>
    <xf numFmtId="41" fontId="9" fillId="2" borderId="93" xfId="0" applyNumberFormat="1" applyFont="1" applyFill="1" applyBorder="1" applyAlignment="1">
      <alignment horizontal="center" vertical="center" shrinkToFit="1"/>
    </xf>
    <xf numFmtId="41" fontId="9" fillId="0" borderId="92" xfId="1" applyNumberFormat="1" applyFont="1" applyBorder="1" applyAlignment="1">
      <alignment horizontal="center" vertical="center" shrinkToFit="1"/>
    </xf>
    <xf numFmtId="41" fontId="9" fillId="0" borderId="93" xfId="1" applyNumberFormat="1" applyFont="1" applyBorder="1" applyAlignment="1">
      <alignment horizontal="center" vertical="center" shrinkToFit="1"/>
    </xf>
    <xf numFmtId="41" fontId="11" fillId="3" borderId="94" xfId="1" applyNumberFormat="1" applyFont="1" applyFill="1" applyBorder="1" applyAlignment="1">
      <alignment horizontal="center" vertical="center"/>
    </xf>
    <xf numFmtId="41" fontId="5" fillId="3" borderId="95" xfId="1" applyNumberFormat="1" applyFont="1" applyFill="1" applyBorder="1" applyAlignment="1">
      <alignment horizontal="center" vertical="center" wrapText="1" shrinkToFit="1"/>
    </xf>
    <xf numFmtId="41" fontId="5" fillId="3" borderId="96" xfId="1" applyNumberFormat="1" applyFont="1" applyFill="1" applyBorder="1" applyAlignment="1">
      <alignment horizontal="center" vertical="center" shrinkToFit="1"/>
    </xf>
    <xf numFmtId="0" fontId="13" fillId="2" borderId="0" xfId="1" applyFont="1" applyFill="1" applyBorder="1" applyAlignment="1">
      <alignment horizontal="center" vertical="center" wrapText="1"/>
    </xf>
    <xf numFmtId="0" fontId="10" fillId="3" borderId="56" xfId="1" applyFont="1" applyFill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/>
    </xf>
    <xf numFmtId="0" fontId="6" fillId="3" borderId="58" xfId="0" applyFont="1" applyFill="1" applyBorder="1" applyAlignment="1">
      <alignment horizontal="center" vertical="center"/>
    </xf>
    <xf numFmtId="0" fontId="5" fillId="3" borderId="46" xfId="1" applyFont="1" applyFill="1" applyBorder="1" applyAlignment="1">
      <alignment horizontal="center" vertical="center" shrinkToFit="1"/>
    </xf>
    <xf numFmtId="0" fontId="5" fillId="3" borderId="60" xfId="1" applyFont="1" applyFill="1" applyBorder="1" applyAlignment="1">
      <alignment horizontal="center" vertical="center" shrinkToFit="1"/>
    </xf>
    <xf numFmtId="0" fontId="5" fillId="3" borderId="47" xfId="1" applyFont="1" applyFill="1" applyBorder="1" applyAlignment="1">
      <alignment horizontal="center" vertical="center" wrapText="1" shrinkToFit="1"/>
    </xf>
    <xf numFmtId="0" fontId="5" fillId="3" borderId="42" xfId="1" applyFont="1" applyFill="1" applyBorder="1" applyAlignment="1">
      <alignment horizontal="center" vertical="center" shrinkToFit="1"/>
    </xf>
    <xf numFmtId="0" fontId="5" fillId="3" borderId="48" xfId="1" applyFont="1" applyFill="1" applyBorder="1" applyAlignment="1">
      <alignment horizontal="center" vertical="center" wrapText="1" shrinkToFit="1"/>
    </xf>
    <xf numFmtId="0" fontId="5" fillId="3" borderId="43" xfId="1" applyFont="1" applyFill="1" applyBorder="1" applyAlignment="1">
      <alignment horizontal="center" vertical="center" shrinkToFit="1"/>
    </xf>
    <xf numFmtId="0" fontId="9" fillId="2" borderId="0" xfId="1" applyFont="1" applyFill="1" applyBorder="1" applyAlignment="1">
      <alignment horizontal="left" vertical="center"/>
    </xf>
    <xf numFmtId="41" fontId="5" fillId="3" borderId="49" xfId="1" applyNumberFormat="1" applyFont="1" applyFill="1" applyBorder="1" applyAlignment="1">
      <alignment horizontal="center" vertical="center" wrapText="1" shrinkToFit="1"/>
    </xf>
    <xf numFmtId="41" fontId="5" fillId="3" borderId="44" xfId="1" applyNumberFormat="1" applyFont="1" applyFill="1" applyBorder="1" applyAlignment="1">
      <alignment horizontal="center" vertical="center" wrapText="1" shrinkToFit="1"/>
    </xf>
    <xf numFmtId="0" fontId="7" fillId="2" borderId="0" xfId="1" applyFont="1" applyFill="1" applyBorder="1" applyAlignment="1">
      <alignment horizontal="center" vertical="center" wrapText="1"/>
    </xf>
    <xf numFmtId="0" fontId="15" fillId="3" borderId="27" xfId="1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center" vertical="center"/>
    </xf>
    <xf numFmtId="0" fontId="9" fillId="2" borderId="6" xfId="1" applyFont="1" applyFill="1" applyBorder="1" applyAlignment="1">
      <alignment horizontal="left" vertical="center"/>
    </xf>
    <xf numFmtId="0" fontId="5" fillId="3" borderId="7" xfId="1" applyFont="1" applyFill="1" applyBorder="1" applyAlignment="1">
      <alignment horizontal="center" vertical="center" shrinkToFit="1"/>
    </xf>
    <xf numFmtId="0" fontId="5" fillId="3" borderId="37" xfId="1" applyFont="1" applyFill="1" applyBorder="1" applyAlignment="1">
      <alignment horizontal="center" vertical="center" shrinkToFit="1"/>
    </xf>
    <xf numFmtId="0" fontId="5" fillId="3" borderId="8" xfId="1" applyFont="1" applyFill="1" applyBorder="1" applyAlignment="1">
      <alignment horizontal="center" vertical="center" wrapText="1" shrinkToFit="1"/>
    </xf>
    <xf numFmtId="0" fontId="5" fillId="3" borderId="38" xfId="1" applyFont="1" applyFill="1" applyBorder="1" applyAlignment="1">
      <alignment horizontal="center" vertical="center" shrinkToFit="1"/>
    </xf>
    <xf numFmtId="0" fontId="5" fillId="3" borderId="9" xfId="1" applyFont="1" applyFill="1" applyBorder="1" applyAlignment="1">
      <alignment horizontal="center" vertical="center" wrapText="1" shrinkToFit="1"/>
    </xf>
    <xf numFmtId="0" fontId="5" fillId="3" borderId="39" xfId="1" applyFont="1" applyFill="1" applyBorder="1" applyAlignment="1">
      <alignment horizontal="center" vertical="center" shrinkToFit="1"/>
    </xf>
    <xf numFmtId="0" fontId="6" fillId="3" borderId="33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41" fontId="5" fillId="3" borderId="10" xfId="1" applyNumberFormat="1" applyFont="1" applyFill="1" applyBorder="1" applyAlignment="1">
      <alignment horizontal="center" vertical="center" wrapText="1" shrinkToFit="1"/>
    </xf>
    <xf numFmtId="41" fontId="5" fillId="3" borderId="41" xfId="1" applyNumberFormat="1" applyFont="1" applyFill="1" applyBorder="1" applyAlignment="1">
      <alignment horizontal="center" vertical="center" wrapText="1" shrinkToFit="1"/>
    </xf>
    <xf numFmtId="0" fontId="15" fillId="3" borderId="56" xfId="1" applyFont="1" applyFill="1" applyBorder="1" applyAlignment="1">
      <alignment horizontal="center" vertical="center"/>
    </xf>
    <xf numFmtId="0" fontId="15" fillId="3" borderId="57" xfId="0" applyFont="1" applyFill="1" applyBorder="1" applyAlignment="1">
      <alignment horizontal="center" vertical="center"/>
    </xf>
    <xf numFmtId="0" fontId="15" fillId="3" borderId="58" xfId="0" applyFont="1" applyFill="1" applyBorder="1" applyAlignment="1">
      <alignment horizontal="center" vertical="center"/>
    </xf>
    <xf numFmtId="0" fontId="5" fillId="3" borderId="52" xfId="1" applyFont="1" applyFill="1" applyBorder="1" applyAlignment="1">
      <alignment horizontal="center" vertical="center" shrinkToFit="1"/>
    </xf>
    <xf numFmtId="0" fontId="6" fillId="3" borderId="50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</cellXfs>
  <cellStyles count="3">
    <cellStyle name="쉼표 [0]" xfId="2" builtinId="6"/>
    <cellStyle name="표준" xfId="0" builtinId="0"/>
    <cellStyle name="표준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3"/>
  <sheetViews>
    <sheetView showGridLines="0" tabSelected="1" workbookViewId="0">
      <pane ySplit="5" topLeftCell="A6" activePane="bottomLeft" state="frozen"/>
      <selection pane="bottomLeft" activeCell="J13" sqref="J13"/>
    </sheetView>
  </sheetViews>
  <sheetFormatPr defaultRowHeight="16.5"/>
  <cols>
    <col min="1" max="1" width="17.25" style="1" bestFit="1" customWidth="1"/>
    <col min="2" max="2" width="21.375" style="1" bestFit="1" customWidth="1"/>
    <col min="3" max="3" width="13.75" style="11" bestFit="1" customWidth="1"/>
    <col min="4" max="4" width="19.75" style="1" customWidth="1"/>
    <col min="5" max="5" width="15.75" style="1" customWidth="1"/>
    <col min="6" max="6" width="28.625" style="1" customWidth="1"/>
    <col min="7" max="255" width="9" style="1"/>
    <col min="256" max="256" width="15" style="1" customWidth="1"/>
    <col min="257" max="257" width="25.25" style="1" customWidth="1"/>
    <col min="258" max="258" width="13.625" style="1" customWidth="1"/>
    <col min="259" max="259" width="10" style="1" customWidth="1"/>
    <col min="260" max="260" width="10.625" style="1" customWidth="1"/>
    <col min="261" max="511" width="9" style="1"/>
    <col min="512" max="512" width="15" style="1" customWidth="1"/>
    <col min="513" max="513" width="25.25" style="1" customWidth="1"/>
    <col min="514" max="514" width="13.625" style="1" customWidth="1"/>
    <col min="515" max="515" width="10" style="1" customWidth="1"/>
    <col min="516" max="516" width="10.625" style="1" customWidth="1"/>
    <col min="517" max="767" width="9" style="1"/>
    <col min="768" max="768" width="15" style="1" customWidth="1"/>
    <col min="769" max="769" width="25.25" style="1" customWidth="1"/>
    <col min="770" max="770" width="13.625" style="1" customWidth="1"/>
    <col min="771" max="771" width="10" style="1" customWidth="1"/>
    <col min="772" max="772" width="10.625" style="1" customWidth="1"/>
    <col min="773" max="1023" width="9" style="1"/>
    <col min="1024" max="1024" width="15" style="1" customWidth="1"/>
    <col min="1025" max="1025" width="25.25" style="1" customWidth="1"/>
    <col min="1026" max="1026" width="13.625" style="1" customWidth="1"/>
    <col min="1027" max="1027" width="10" style="1" customWidth="1"/>
    <col min="1028" max="1028" width="10.625" style="1" customWidth="1"/>
    <col min="1029" max="1279" width="9" style="1"/>
    <col min="1280" max="1280" width="15" style="1" customWidth="1"/>
    <col min="1281" max="1281" width="25.25" style="1" customWidth="1"/>
    <col min="1282" max="1282" width="13.625" style="1" customWidth="1"/>
    <col min="1283" max="1283" width="10" style="1" customWidth="1"/>
    <col min="1284" max="1284" width="10.625" style="1" customWidth="1"/>
    <col min="1285" max="1535" width="9" style="1"/>
    <col min="1536" max="1536" width="15" style="1" customWidth="1"/>
    <col min="1537" max="1537" width="25.25" style="1" customWidth="1"/>
    <col min="1538" max="1538" width="13.625" style="1" customWidth="1"/>
    <col min="1539" max="1539" width="10" style="1" customWidth="1"/>
    <col min="1540" max="1540" width="10.625" style="1" customWidth="1"/>
    <col min="1541" max="1791" width="9" style="1"/>
    <col min="1792" max="1792" width="15" style="1" customWidth="1"/>
    <col min="1793" max="1793" width="25.25" style="1" customWidth="1"/>
    <col min="1794" max="1794" width="13.625" style="1" customWidth="1"/>
    <col min="1795" max="1795" width="10" style="1" customWidth="1"/>
    <col min="1796" max="1796" width="10.625" style="1" customWidth="1"/>
    <col min="1797" max="2047" width="9" style="1"/>
    <col min="2048" max="2048" width="15" style="1" customWidth="1"/>
    <col min="2049" max="2049" width="25.25" style="1" customWidth="1"/>
    <col min="2050" max="2050" width="13.625" style="1" customWidth="1"/>
    <col min="2051" max="2051" width="10" style="1" customWidth="1"/>
    <col min="2052" max="2052" width="10.625" style="1" customWidth="1"/>
    <col min="2053" max="2303" width="9" style="1"/>
    <col min="2304" max="2304" width="15" style="1" customWidth="1"/>
    <col min="2305" max="2305" width="25.25" style="1" customWidth="1"/>
    <col min="2306" max="2306" width="13.625" style="1" customWidth="1"/>
    <col min="2307" max="2307" width="10" style="1" customWidth="1"/>
    <col min="2308" max="2308" width="10.625" style="1" customWidth="1"/>
    <col min="2309" max="2559" width="9" style="1"/>
    <col min="2560" max="2560" width="15" style="1" customWidth="1"/>
    <col min="2561" max="2561" width="25.25" style="1" customWidth="1"/>
    <col min="2562" max="2562" width="13.625" style="1" customWidth="1"/>
    <col min="2563" max="2563" width="10" style="1" customWidth="1"/>
    <col min="2564" max="2564" width="10.625" style="1" customWidth="1"/>
    <col min="2565" max="2815" width="9" style="1"/>
    <col min="2816" max="2816" width="15" style="1" customWidth="1"/>
    <col min="2817" max="2817" width="25.25" style="1" customWidth="1"/>
    <col min="2818" max="2818" width="13.625" style="1" customWidth="1"/>
    <col min="2819" max="2819" width="10" style="1" customWidth="1"/>
    <col min="2820" max="2820" width="10.625" style="1" customWidth="1"/>
    <col min="2821" max="3071" width="9" style="1"/>
    <col min="3072" max="3072" width="15" style="1" customWidth="1"/>
    <col min="3073" max="3073" width="25.25" style="1" customWidth="1"/>
    <col min="3074" max="3074" width="13.625" style="1" customWidth="1"/>
    <col min="3075" max="3075" width="10" style="1" customWidth="1"/>
    <col min="3076" max="3076" width="10.625" style="1" customWidth="1"/>
    <col min="3077" max="3327" width="9" style="1"/>
    <col min="3328" max="3328" width="15" style="1" customWidth="1"/>
    <col min="3329" max="3329" width="25.25" style="1" customWidth="1"/>
    <col min="3330" max="3330" width="13.625" style="1" customWidth="1"/>
    <col min="3331" max="3331" width="10" style="1" customWidth="1"/>
    <col min="3332" max="3332" width="10.625" style="1" customWidth="1"/>
    <col min="3333" max="3583" width="9" style="1"/>
    <col min="3584" max="3584" width="15" style="1" customWidth="1"/>
    <col min="3585" max="3585" width="25.25" style="1" customWidth="1"/>
    <col min="3586" max="3586" width="13.625" style="1" customWidth="1"/>
    <col min="3587" max="3587" width="10" style="1" customWidth="1"/>
    <col min="3588" max="3588" width="10.625" style="1" customWidth="1"/>
    <col min="3589" max="3839" width="9" style="1"/>
    <col min="3840" max="3840" width="15" style="1" customWidth="1"/>
    <col min="3841" max="3841" width="25.25" style="1" customWidth="1"/>
    <col min="3842" max="3842" width="13.625" style="1" customWidth="1"/>
    <col min="3843" max="3843" width="10" style="1" customWidth="1"/>
    <col min="3844" max="3844" width="10.625" style="1" customWidth="1"/>
    <col min="3845" max="4095" width="9" style="1"/>
    <col min="4096" max="4096" width="15" style="1" customWidth="1"/>
    <col min="4097" max="4097" width="25.25" style="1" customWidth="1"/>
    <col min="4098" max="4098" width="13.625" style="1" customWidth="1"/>
    <col min="4099" max="4099" width="10" style="1" customWidth="1"/>
    <col min="4100" max="4100" width="10.625" style="1" customWidth="1"/>
    <col min="4101" max="4351" width="9" style="1"/>
    <col min="4352" max="4352" width="15" style="1" customWidth="1"/>
    <col min="4353" max="4353" width="25.25" style="1" customWidth="1"/>
    <col min="4354" max="4354" width="13.625" style="1" customWidth="1"/>
    <col min="4355" max="4355" width="10" style="1" customWidth="1"/>
    <col min="4356" max="4356" width="10.625" style="1" customWidth="1"/>
    <col min="4357" max="4607" width="9" style="1"/>
    <col min="4608" max="4608" width="15" style="1" customWidth="1"/>
    <col min="4609" max="4609" width="25.25" style="1" customWidth="1"/>
    <col min="4610" max="4610" width="13.625" style="1" customWidth="1"/>
    <col min="4611" max="4611" width="10" style="1" customWidth="1"/>
    <col min="4612" max="4612" width="10.625" style="1" customWidth="1"/>
    <col min="4613" max="4863" width="9" style="1"/>
    <col min="4864" max="4864" width="15" style="1" customWidth="1"/>
    <col min="4865" max="4865" width="25.25" style="1" customWidth="1"/>
    <col min="4866" max="4866" width="13.625" style="1" customWidth="1"/>
    <col min="4867" max="4867" width="10" style="1" customWidth="1"/>
    <col min="4868" max="4868" width="10.625" style="1" customWidth="1"/>
    <col min="4869" max="5119" width="9" style="1"/>
    <col min="5120" max="5120" width="15" style="1" customWidth="1"/>
    <col min="5121" max="5121" width="25.25" style="1" customWidth="1"/>
    <col min="5122" max="5122" width="13.625" style="1" customWidth="1"/>
    <col min="5123" max="5123" width="10" style="1" customWidth="1"/>
    <col min="5124" max="5124" width="10.625" style="1" customWidth="1"/>
    <col min="5125" max="5375" width="9" style="1"/>
    <col min="5376" max="5376" width="15" style="1" customWidth="1"/>
    <col min="5377" max="5377" width="25.25" style="1" customWidth="1"/>
    <col min="5378" max="5378" width="13.625" style="1" customWidth="1"/>
    <col min="5379" max="5379" width="10" style="1" customWidth="1"/>
    <col min="5380" max="5380" width="10.625" style="1" customWidth="1"/>
    <col min="5381" max="5631" width="9" style="1"/>
    <col min="5632" max="5632" width="15" style="1" customWidth="1"/>
    <col min="5633" max="5633" width="25.25" style="1" customWidth="1"/>
    <col min="5634" max="5634" width="13.625" style="1" customWidth="1"/>
    <col min="5635" max="5635" width="10" style="1" customWidth="1"/>
    <col min="5636" max="5636" width="10.625" style="1" customWidth="1"/>
    <col min="5637" max="5887" width="9" style="1"/>
    <col min="5888" max="5888" width="15" style="1" customWidth="1"/>
    <col min="5889" max="5889" width="25.25" style="1" customWidth="1"/>
    <col min="5890" max="5890" width="13.625" style="1" customWidth="1"/>
    <col min="5891" max="5891" width="10" style="1" customWidth="1"/>
    <col min="5892" max="5892" width="10.625" style="1" customWidth="1"/>
    <col min="5893" max="6143" width="9" style="1"/>
    <col min="6144" max="6144" width="15" style="1" customWidth="1"/>
    <col min="6145" max="6145" width="25.25" style="1" customWidth="1"/>
    <col min="6146" max="6146" width="13.625" style="1" customWidth="1"/>
    <col min="6147" max="6147" width="10" style="1" customWidth="1"/>
    <col min="6148" max="6148" width="10.625" style="1" customWidth="1"/>
    <col min="6149" max="6399" width="9" style="1"/>
    <col min="6400" max="6400" width="15" style="1" customWidth="1"/>
    <col min="6401" max="6401" width="25.25" style="1" customWidth="1"/>
    <col min="6402" max="6402" width="13.625" style="1" customWidth="1"/>
    <col min="6403" max="6403" width="10" style="1" customWidth="1"/>
    <col min="6404" max="6404" width="10.625" style="1" customWidth="1"/>
    <col min="6405" max="6655" width="9" style="1"/>
    <col min="6656" max="6656" width="15" style="1" customWidth="1"/>
    <col min="6657" max="6657" width="25.25" style="1" customWidth="1"/>
    <col min="6658" max="6658" width="13.625" style="1" customWidth="1"/>
    <col min="6659" max="6659" width="10" style="1" customWidth="1"/>
    <col min="6660" max="6660" width="10.625" style="1" customWidth="1"/>
    <col min="6661" max="6911" width="9" style="1"/>
    <col min="6912" max="6912" width="15" style="1" customWidth="1"/>
    <col min="6913" max="6913" width="25.25" style="1" customWidth="1"/>
    <col min="6914" max="6914" width="13.625" style="1" customWidth="1"/>
    <col min="6915" max="6915" width="10" style="1" customWidth="1"/>
    <col min="6916" max="6916" width="10.625" style="1" customWidth="1"/>
    <col min="6917" max="7167" width="9" style="1"/>
    <col min="7168" max="7168" width="15" style="1" customWidth="1"/>
    <col min="7169" max="7169" width="25.25" style="1" customWidth="1"/>
    <col min="7170" max="7170" width="13.625" style="1" customWidth="1"/>
    <col min="7171" max="7171" width="10" style="1" customWidth="1"/>
    <col min="7172" max="7172" width="10.625" style="1" customWidth="1"/>
    <col min="7173" max="7423" width="9" style="1"/>
    <col min="7424" max="7424" width="15" style="1" customWidth="1"/>
    <col min="7425" max="7425" width="25.25" style="1" customWidth="1"/>
    <col min="7426" max="7426" width="13.625" style="1" customWidth="1"/>
    <col min="7427" max="7427" width="10" style="1" customWidth="1"/>
    <col min="7428" max="7428" width="10.625" style="1" customWidth="1"/>
    <col min="7429" max="7679" width="9" style="1"/>
    <col min="7680" max="7680" width="15" style="1" customWidth="1"/>
    <col min="7681" max="7681" width="25.25" style="1" customWidth="1"/>
    <col min="7682" max="7682" width="13.625" style="1" customWidth="1"/>
    <col min="7683" max="7683" width="10" style="1" customWidth="1"/>
    <col min="7684" max="7684" width="10.625" style="1" customWidth="1"/>
    <col min="7685" max="7935" width="9" style="1"/>
    <col min="7936" max="7936" width="15" style="1" customWidth="1"/>
    <col min="7937" max="7937" width="25.25" style="1" customWidth="1"/>
    <col min="7938" max="7938" width="13.625" style="1" customWidth="1"/>
    <col min="7939" max="7939" width="10" style="1" customWidth="1"/>
    <col min="7940" max="7940" width="10.625" style="1" customWidth="1"/>
    <col min="7941" max="8191" width="9" style="1"/>
    <col min="8192" max="8192" width="15" style="1" customWidth="1"/>
    <col min="8193" max="8193" width="25.25" style="1" customWidth="1"/>
    <col min="8194" max="8194" width="13.625" style="1" customWidth="1"/>
    <col min="8195" max="8195" width="10" style="1" customWidth="1"/>
    <col min="8196" max="8196" width="10.625" style="1" customWidth="1"/>
    <col min="8197" max="8447" width="9" style="1"/>
    <col min="8448" max="8448" width="15" style="1" customWidth="1"/>
    <col min="8449" max="8449" width="25.25" style="1" customWidth="1"/>
    <col min="8450" max="8450" width="13.625" style="1" customWidth="1"/>
    <col min="8451" max="8451" width="10" style="1" customWidth="1"/>
    <col min="8452" max="8452" width="10.625" style="1" customWidth="1"/>
    <col min="8453" max="8703" width="9" style="1"/>
    <col min="8704" max="8704" width="15" style="1" customWidth="1"/>
    <col min="8705" max="8705" width="25.25" style="1" customWidth="1"/>
    <col min="8706" max="8706" width="13.625" style="1" customWidth="1"/>
    <col min="8707" max="8707" width="10" style="1" customWidth="1"/>
    <col min="8708" max="8708" width="10.625" style="1" customWidth="1"/>
    <col min="8709" max="8959" width="9" style="1"/>
    <col min="8960" max="8960" width="15" style="1" customWidth="1"/>
    <col min="8961" max="8961" width="25.25" style="1" customWidth="1"/>
    <col min="8962" max="8962" width="13.625" style="1" customWidth="1"/>
    <col min="8963" max="8963" width="10" style="1" customWidth="1"/>
    <col min="8964" max="8964" width="10.625" style="1" customWidth="1"/>
    <col min="8965" max="9215" width="9" style="1"/>
    <col min="9216" max="9216" width="15" style="1" customWidth="1"/>
    <col min="9217" max="9217" width="25.25" style="1" customWidth="1"/>
    <col min="9218" max="9218" width="13.625" style="1" customWidth="1"/>
    <col min="9219" max="9219" width="10" style="1" customWidth="1"/>
    <col min="9220" max="9220" width="10.625" style="1" customWidth="1"/>
    <col min="9221" max="9471" width="9" style="1"/>
    <col min="9472" max="9472" width="15" style="1" customWidth="1"/>
    <col min="9473" max="9473" width="25.25" style="1" customWidth="1"/>
    <col min="9474" max="9474" width="13.625" style="1" customWidth="1"/>
    <col min="9475" max="9475" width="10" style="1" customWidth="1"/>
    <col min="9476" max="9476" width="10.625" style="1" customWidth="1"/>
    <col min="9477" max="9727" width="9" style="1"/>
    <col min="9728" max="9728" width="15" style="1" customWidth="1"/>
    <col min="9729" max="9729" width="25.25" style="1" customWidth="1"/>
    <col min="9730" max="9730" width="13.625" style="1" customWidth="1"/>
    <col min="9731" max="9731" width="10" style="1" customWidth="1"/>
    <col min="9732" max="9732" width="10.625" style="1" customWidth="1"/>
    <col min="9733" max="9983" width="9" style="1"/>
    <col min="9984" max="9984" width="15" style="1" customWidth="1"/>
    <col min="9985" max="9985" width="25.25" style="1" customWidth="1"/>
    <col min="9986" max="9986" width="13.625" style="1" customWidth="1"/>
    <col min="9987" max="9987" width="10" style="1" customWidth="1"/>
    <col min="9988" max="9988" width="10.625" style="1" customWidth="1"/>
    <col min="9989" max="10239" width="9" style="1"/>
    <col min="10240" max="10240" width="15" style="1" customWidth="1"/>
    <col min="10241" max="10241" width="25.25" style="1" customWidth="1"/>
    <col min="10242" max="10242" width="13.625" style="1" customWidth="1"/>
    <col min="10243" max="10243" width="10" style="1" customWidth="1"/>
    <col min="10244" max="10244" width="10.625" style="1" customWidth="1"/>
    <col min="10245" max="10495" width="9" style="1"/>
    <col min="10496" max="10496" width="15" style="1" customWidth="1"/>
    <col min="10497" max="10497" width="25.25" style="1" customWidth="1"/>
    <col min="10498" max="10498" width="13.625" style="1" customWidth="1"/>
    <col min="10499" max="10499" width="10" style="1" customWidth="1"/>
    <col min="10500" max="10500" width="10.625" style="1" customWidth="1"/>
    <col min="10501" max="10751" width="9" style="1"/>
    <col min="10752" max="10752" width="15" style="1" customWidth="1"/>
    <col min="10753" max="10753" width="25.25" style="1" customWidth="1"/>
    <col min="10754" max="10754" width="13.625" style="1" customWidth="1"/>
    <col min="10755" max="10755" width="10" style="1" customWidth="1"/>
    <col min="10756" max="10756" width="10.625" style="1" customWidth="1"/>
    <col min="10757" max="11007" width="9" style="1"/>
    <col min="11008" max="11008" width="15" style="1" customWidth="1"/>
    <col min="11009" max="11009" width="25.25" style="1" customWidth="1"/>
    <col min="11010" max="11010" width="13.625" style="1" customWidth="1"/>
    <col min="11011" max="11011" width="10" style="1" customWidth="1"/>
    <col min="11012" max="11012" width="10.625" style="1" customWidth="1"/>
    <col min="11013" max="11263" width="9" style="1"/>
    <col min="11264" max="11264" width="15" style="1" customWidth="1"/>
    <col min="11265" max="11265" width="25.25" style="1" customWidth="1"/>
    <col min="11266" max="11266" width="13.625" style="1" customWidth="1"/>
    <col min="11267" max="11267" width="10" style="1" customWidth="1"/>
    <col min="11268" max="11268" width="10.625" style="1" customWidth="1"/>
    <col min="11269" max="11519" width="9" style="1"/>
    <col min="11520" max="11520" width="15" style="1" customWidth="1"/>
    <col min="11521" max="11521" width="25.25" style="1" customWidth="1"/>
    <col min="11522" max="11522" width="13.625" style="1" customWidth="1"/>
    <col min="11523" max="11523" width="10" style="1" customWidth="1"/>
    <col min="11524" max="11524" width="10.625" style="1" customWidth="1"/>
    <col min="11525" max="11775" width="9" style="1"/>
    <col min="11776" max="11776" width="15" style="1" customWidth="1"/>
    <col min="11777" max="11777" width="25.25" style="1" customWidth="1"/>
    <col min="11778" max="11778" width="13.625" style="1" customWidth="1"/>
    <col min="11779" max="11779" width="10" style="1" customWidth="1"/>
    <col min="11780" max="11780" width="10.625" style="1" customWidth="1"/>
    <col min="11781" max="12031" width="9" style="1"/>
    <col min="12032" max="12032" width="15" style="1" customWidth="1"/>
    <col min="12033" max="12033" width="25.25" style="1" customWidth="1"/>
    <col min="12034" max="12034" width="13.625" style="1" customWidth="1"/>
    <col min="12035" max="12035" width="10" style="1" customWidth="1"/>
    <col min="12036" max="12036" width="10.625" style="1" customWidth="1"/>
    <col min="12037" max="12287" width="9" style="1"/>
    <col min="12288" max="12288" width="15" style="1" customWidth="1"/>
    <col min="12289" max="12289" width="25.25" style="1" customWidth="1"/>
    <col min="12290" max="12290" width="13.625" style="1" customWidth="1"/>
    <col min="12291" max="12291" width="10" style="1" customWidth="1"/>
    <col min="12292" max="12292" width="10.625" style="1" customWidth="1"/>
    <col min="12293" max="12543" width="9" style="1"/>
    <col min="12544" max="12544" width="15" style="1" customWidth="1"/>
    <col min="12545" max="12545" width="25.25" style="1" customWidth="1"/>
    <col min="12546" max="12546" width="13.625" style="1" customWidth="1"/>
    <col min="12547" max="12547" width="10" style="1" customWidth="1"/>
    <col min="12548" max="12548" width="10.625" style="1" customWidth="1"/>
    <col min="12549" max="12799" width="9" style="1"/>
    <col min="12800" max="12800" width="15" style="1" customWidth="1"/>
    <col min="12801" max="12801" width="25.25" style="1" customWidth="1"/>
    <col min="12802" max="12802" width="13.625" style="1" customWidth="1"/>
    <col min="12803" max="12803" width="10" style="1" customWidth="1"/>
    <col min="12804" max="12804" width="10.625" style="1" customWidth="1"/>
    <col min="12805" max="13055" width="9" style="1"/>
    <col min="13056" max="13056" width="15" style="1" customWidth="1"/>
    <col min="13057" max="13057" width="25.25" style="1" customWidth="1"/>
    <col min="13058" max="13058" width="13.625" style="1" customWidth="1"/>
    <col min="13059" max="13059" width="10" style="1" customWidth="1"/>
    <col min="13060" max="13060" width="10.625" style="1" customWidth="1"/>
    <col min="13061" max="13311" width="9" style="1"/>
    <col min="13312" max="13312" width="15" style="1" customWidth="1"/>
    <col min="13313" max="13313" width="25.25" style="1" customWidth="1"/>
    <col min="13314" max="13314" width="13.625" style="1" customWidth="1"/>
    <col min="13315" max="13315" width="10" style="1" customWidth="1"/>
    <col min="13316" max="13316" width="10.625" style="1" customWidth="1"/>
    <col min="13317" max="13567" width="9" style="1"/>
    <col min="13568" max="13568" width="15" style="1" customWidth="1"/>
    <col min="13569" max="13569" width="25.25" style="1" customWidth="1"/>
    <col min="13570" max="13570" width="13.625" style="1" customWidth="1"/>
    <col min="13571" max="13571" width="10" style="1" customWidth="1"/>
    <col min="13572" max="13572" width="10.625" style="1" customWidth="1"/>
    <col min="13573" max="13823" width="9" style="1"/>
    <col min="13824" max="13824" width="15" style="1" customWidth="1"/>
    <col min="13825" max="13825" width="25.25" style="1" customWidth="1"/>
    <col min="13826" max="13826" width="13.625" style="1" customWidth="1"/>
    <col min="13827" max="13827" width="10" style="1" customWidth="1"/>
    <col min="13828" max="13828" width="10.625" style="1" customWidth="1"/>
    <col min="13829" max="14079" width="9" style="1"/>
    <col min="14080" max="14080" width="15" style="1" customWidth="1"/>
    <col min="14081" max="14081" width="25.25" style="1" customWidth="1"/>
    <col min="14082" max="14082" width="13.625" style="1" customWidth="1"/>
    <col min="14083" max="14083" width="10" style="1" customWidth="1"/>
    <col min="14084" max="14084" width="10.625" style="1" customWidth="1"/>
    <col min="14085" max="14335" width="9" style="1"/>
    <col min="14336" max="14336" width="15" style="1" customWidth="1"/>
    <col min="14337" max="14337" width="25.25" style="1" customWidth="1"/>
    <col min="14338" max="14338" width="13.625" style="1" customWidth="1"/>
    <col min="14339" max="14339" width="10" style="1" customWidth="1"/>
    <col min="14340" max="14340" width="10.625" style="1" customWidth="1"/>
    <col min="14341" max="14591" width="9" style="1"/>
    <col min="14592" max="14592" width="15" style="1" customWidth="1"/>
    <col min="14593" max="14593" width="25.25" style="1" customWidth="1"/>
    <col min="14594" max="14594" width="13.625" style="1" customWidth="1"/>
    <col min="14595" max="14595" width="10" style="1" customWidth="1"/>
    <col min="14596" max="14596" width="10.625" style="1" customWidth="1"/>
    <col min="14597" max="14847" width="9" style="1"/>
    <col min="14848" max="14848" width="15" style="1" customWidth="1"/>
    <col min="14849" max="14849" width="25.25" style="1" customWidth="1"/>
    <col min="14850" max="14850" width="13.625" style="1" customWidth="1"/>
    <col min="14851" max="14851" width="10" style="1" customWidth="1"/>
    <col min="14852" max="14852" width="10.625" style="1" customWidth="1"/>
    <col min="14853" max="15103" width="9" style="1"/>
    <col min="15104" max="15104" width="15" style="1" customWidth="1"/>
    <col min="15105" max="15105" width="25.25" style="1" customWidth="1"/>
    <col min="15106" max="15106" width="13.625" style="1" customWidth="1"/>
    <col min="15107" max="15107" width="10" style="1" customWidth="1"/>
    <col min="15108" max="15108" width="10.625" style="1" customWidth="1"/>
    <col min="15109" max="15359" width="9" style="1"/>
    <col min="15360" max="15360" width="15" style="1" customWidth="1"/>
    <col min="15361" max="15361" width="25.25" style="1" customWidth="1"/>
    <col min="15362" max="15362" width="13.625" style="1" customWidth="1"/>
    <col min="15363" max="15363" width="10" style="1" customWidth="1"/>
    <col min="15364" max="15364" width="10.625" style="1" customWidth="1"/>
    <col min="15365" max="15615" width="9" style="1"/>
    <col min="15616" max="15616" width="15" style="1" customWidth="1"/>
    <col min="15617" max="15617" width="25.25" style="1" customWidth="1"/>
    <col min="15618" max="15618" width="13.625" style="1" customWidth="1"/>
    <col min="15619" max="15619" width="10" style="1" customWidth="1"/>
    <col min="15620" max="15620" width="10.625" style="1" customWidth="1"/>
    <col min="15621" max="15871" width="9" style="1"/>
    <col min="15872" max="15872" width="15" style="1" customWidth="1"/>
    <col min="15873" max="15873" width="25.25" style="1" customWidth="1"/>
    <col min="15874" max="15874" width="13.625" style="1" customWidth="1"/>
    <col min="15875" max="15875" width="10" style="1" customWidth="1"/>
    <col min="15876" max="15876" width="10.625" style="1" customWidth="1"/>
    <col min="15877" max="16127" width="9" style="1"/>
    <col min="16128" max="16128" width="15" style="1" customWidth="1"/>
    <col min="16129" max="16129" width="25.25" style="1" customWidth="1"/>
    <col min="16130" max="16130" width="13.625" style="1" customWidth="1"/>
    <col min="16131" max="16131" width="10" style="1" customWidth="1"/>
    <col min="16132" max="16132" width="10.625" style="1" customWidth="1"/>
    <col min="16133" max="16384" width="9" style="1"/>
  </cols>
  <sheetData>
    <row r="1" spans="1:10" ht="30.75" customHeight="1">
      <c r="A1" s="181" t="s">
        <v>115</v>
      </c>
      <c r="B1" s="181"/>
      <c r="C1" s="181"/>
      <c r="D1" s="181"/>
      <c r="E1" s="181"/>
      <c r="F1" s="105"/>
    </row>
    <row r="2" spans="1:10">
      <c r="A2" s="12"/>
      <c r="B2" s="12"/>
      <c r="C2" s="12"/>
      <c r="D2" s="12"/>
      <c r="E2" s="12"/>
      <c r="F2" s="12"/>
      <c r="J2" s="67"/>
    </row>
    <row r="3" spans="1:10" ht="17.25" thickBot="1">
      <c r="A3" s="191" t="s">
        <v>0</v>
      </c>
      <c r="B3" s="191"/>
      <c r="C3" s="191"/>
      <c r="D3" s="58"/>
      <c r="E3" s="15" t="s">
        <v>82</v>
      </c>
      <c r="F3" s="15"/>
    </row>
    <row r="4" spans="1:10" ht="16.5" customHeight="1">
      <c r="A4" s="185" t="s">
        <v>1</v>
      </c>
      <c r="B4" s="187" t="s">
        <v>78</v>
      </c>
      <c r="C4" s="189" t="s">
        <v>80</v>
      </c>
      <c r="D4" s="192" t="s">
        <v>116</v>
      </c>
      <c r="E4" s="153" t="s">
        <v>117</v>
      </c>
      <c r="F4" s="179" t="s">
        <v>111</v>
      </c>
    </row>
    <row r="5" spans="1:10" ht="33.75" thickBot="1">
      <c r="A5" s="186"/>
      <c r="B5" s="188"/>
      <c r="C5" s="190"/>
      <c r="D5" s="193"/>
      <c r="E5" s="154" t="s">
        <v>96</v>
      </c>
      <c r="F5" s="180"/>
    </row>
    <row r="6" spans="1:10">
      <c r="A6" s="71" t="s">
        <v>66</v>
      </c>
      <c r="B6" s="46" t="s">
        <v>2</v>
      </c>
      <c r="C6" s="47" t="s">
        <v>3</v>
      </c>
      <c r="D6" s="48">
        <v>2</v>
      </c>
      <c r="E6" s="155">
        <f t="shared" ref="E6:E16" si="0">D6*2</f>
        <v>4</v>
      </c>
      <c r="F6" s="167"/>
    </row>
    <row r="7" spans="1:10">
      <c r="A7" s="71"/>
      <c r="B7" s="23" t="s">
        <v>4</v>
      </c>
      <c r="C7" s="37" t="s">
        <v>5</v>
      </c>
      <c r="D7" s="2">
        <v>2</v>
      </c>
      <c r="E7" s="155">
        <f t="shared" si="0"/>
        <v>4</v>
      </c>
      <c r="F7" s="168"/>
    </row>
    <row r="8" spans="1:10">
      <c r="A8" s="71"/>
      <c r="B8" s="23" t="s">
        <v>60</v>
      </c>
      <c r="C8" s="37" t="s">
        <v>6</v>
      </c>
      <c r="D8" s="2">
        <v>1</v>
      </c>
      <c r="E8" s="155">
        <f t="shared" si="0"/>
        <v>2</v>
      </c>
      <c r="F8" s="168"/>
    </row>
    <row r="9" spans="1:10">
      <c r="A9" s="71"/>
      <c r="B9" s="23" t="s">
        <v>7</v>
      </c>
      <c r="C9" s="37" t="s">
        <v>8</v>
      </c>
      <c r="D9" s="2">
        <v>1</v>
      </c>
      <c r="E9" s="155">
        <f t="shared" si="0"/>
        <v>2</v>
      </c>
      <c r="F9" s="168"/>
    </row>
    <row r="10" spans="1:10">
      <c r="A10" s="71"/>
      <c r="B10" s="23" t="s">
        <v>9</v>
      </c>
      <c r="C10" s="37" t="s">
        <v>10</v>
      </c>
      <c r="D10" s="2">
        <v>2</v>
      </c>
      <c r="E10" s="155">
        <f t="shared" si="0"/>
        <v>4</v>
      </c>
      <c r="F10" s="168"/>
    </row>
    <row r="11" spans="1:10">
      <c r="A11" s="71"/>
      <c r="B11" s="23" t="s">
        <v>11</v>
      </c>
      <c r="C11" s="37" t="s">
        <v>12</v>
      </c>
      <c r="D11" s="2">
        <v>3</v>
      </c>
      <c r="E11" s="155">
        <f t="shared" si="0"/>
        <v>6</v>
      </c>
      <c r="F11" s="168"/>
    </row>
    <row r="12" spans="1:10">
      <c r="A12" s="71"/>
      <c r="B12" s="23" t="s">
        <v>13</v>
      </c>
      <c r="C12" s="37" t="s">
        <v>14</v>
      </c>
      <c r="D12" s="2">
        <v>1</v>
      </c>
      <c r="E12" s="155">
        <f t="shared" si="0"/>
        <v>2</v>
      </c>
      <c r="F12" s="168"/>
    </row>
    <row r="13" spans="1:10">
      <c r="A13" s="71"/>
      <c r="B13" s="24" t="s">
        <v>15</v>
      </c>
      <c r="C13" s="38" t="s">
        <v>16</v>
      </c>
      <c r="D13" s="3">
        <v>1</v>
      </c>
      <c r="E13" s="155">
        <f t="shared" si="0"/>
        <v>2</v>
      </c>
      <c r="F13" s="169"/>
    </row>
    <row r="14" spans="1:10">
      <c r="A14" s="72" t="s">
        <v>17</v>
      </c>
      <c r="B14" s="25" t="s">
        <v>18</v>
      </c>
      <c r="C14" s="39" t="s">
        <v>14</v>
      </c>
      <c r="D14" s="4">
        <v>0</v>
      </c>
      <c r="E14" s="156">
        <f t="shared" si="0"/>
        <v>0</v>
      </c>
      <c r="F14" s="170"/>
    </row>
    <row r="15" spans="1:10">
      <c r="A15" s="73" t="s">
        <v>93</v>
      </c>
      <c r="B15" s="23" t="s">
        <v>19</v>
      </c>
      <c r="C15" s="37" t="s">
        <v>61</v>
      </c>
      <c r="D15" s="2">
        <v>2</v>
      </c>
      <c r="E15" s="155">
        <f t="shared" si="0"/>
        <v>4</v>
      </c>
      <c r="F15" s="168"/>
    </row>
    <row r="16" spans="1:10">
      <c r="A16" s="71"/>
      <c r="B16" s="26" t="s">
        <v>20</v>
      </c>
      <c r="C16" s="40" t="s">
        <v>21</v>
      </c>
      <c r="D16" s="5">
        <v>2</v>
      </c>
      <c r="E16" s="155">
        <f t="shared" si="0"/>
        <v>4</v>
      </c>
      <c r="F16" s="171"/>
    </row>
    <row r="17" spans="1:6">
      <c r="A17" s="78" t="s">
        <v>92</v>
      </c>
      <c r="B17" s="27" t="s">
        <v>23</v>
      </c>
      <c r="C17" s="41" t="s">
        <v>3</v>
      </c>
      <c r="D17" s="6">
        <v>18</v>
      </c>
      <c r="E17" s="157">
        <f t="shared" ref="E17:E20" si="1">D17</f>
        <v>18</v>
      </c>
      <c r="F17" s="172"/>
    </row>
    <row r="18" spans="1:6">
      <c r="A18" s="74" t="s">
        <v>22</v>
      </c>
      <c r="B18" s="28" t="s">
        <v>24</v>
      </c>
      <c r="C18" s="42" t="s">
        <v>5</v>
      </c>
      <c r="D18" s="7">
        <v>18</v>
      </c>
      <c r="E18" s="155">
        <f t="shared" si="1"/>
        <v>18</v>
      </c>
      <c r="F18" s="173"/>
    </row>
    <row r="19" spans="1:6">
      <c r="A19" s="74" t="s">
        <v>22</v>
      </c>
      <c r="B19" s="28" t="s">
        <v>25</v>
      </c>
      <c r="C19" s="42" t="s">
        <v>14</v>
      </c>
      <c r="D19" s="8">
        <v>13</v>
      </c>
      <c r="E19" s="158">
        <f t="shared" si="1"/>
        <v>13</v>
      </c>
      <c r="F19" s="174"/>
    </row>
    <row r="20" spans="1:6">
      <c r="A20" s="74" t="s">
        <v>22</v>
      </c>
      <c r="B20" s="28" t="s">
        <v>26</v>
      </c>
      <c r="C20" s="42" t="s">
        <v>27</v>
      </c>
      <c r="D20" s="7">
        <v>13</v>
      </c>
      <c r="E20" s="159">
        <f t="shared" si="1"/>
        <v>13</v>
      </c>
      <c r="F20" s="173"/>
    </row>
    <row r="21" spans="1:6">
      <c r="A21" s="74"/>
      <c r="B21" s="28" t="s">
        <v>62</v>
      </c>
      <c r="C21" s="42" t="s">
        <v>63</v>
      </c>
      <c r="D21" s="9"/>
      <c r="E21" s="160" t="s">
        <v>30</v>
      </c>
      <c r="F21" s="173" t="s">
        <v>106</v>
      </c>
    </row>
    <row r="22" spans="1:6">
      <c r="A22" s="74"/>
      <c r="B22" s="28" t="s">
        <v>28</v>
      </c>
      <c r="C22" s="42" t="s">
        <v>29</v>
      </c>
      <c r="D22" s="9"/>
      <c r="E22" s="160" t="s">
        <v>30</v>
      </c>
      <c r="F22" s="173" t="s">
        <v>107</v>
      </c>
    </row>
    <row r="23" spans="1:6">
      <c r="A23" s="74" t="s">
        <v>22</v>
      </c>
      <c r="B23" s="28" t="s">
        <v>31</v>
      </c>
      <c r="C23" s="42" t="s">
        <v>32</v>
      </c>
      <c r="D23" s="7">
        <v>13</v>
      </c>
      <c r="E23" s="161">
        <f t="shared" ref="E23:E26" si="2">D23</f>
        <v>13</v>
      </c>
      <c r="F23" s="173"/>
    </row>
    <row r="24" spans="1:6">
      <c r="A24" s="74" t="s">
        <v>22</v>
      </c>
      <c r="B24" s="28" t="s">
        <v>33</v>
      </c>
      <c r="C24" s="42" t="s">
        <v>34</v>
      </c>
      <c r="D24" s="7">
        <v>18</v>
      </c>
      <c r="E24" s="161">
        <f t="shared" si="2"/>
        <v>18</v>
      </c>
      <c r="F24" s="173"/>
    </row>
    <row r="25" spans="1:6">
      <c r="A25" s="74" t="s">
        <v>22</v>
      </c>
      <c r="B25" s="28" t="s">
        <v>35</v>
      </c>
      <c r="C25" s="42" t="s">
        <v>36</v>
      </c>
      <c r="D25" s="8">
        <v>13</v>
      </c>
      <c r="E25" s="158">
        <f t="shared" si="2"/>
        <v>13</v>
      </c>
      <c r="F25" s="174"/>
    </row>
    <row r="26" spans="1:6">
      <c r="A26" s="74" t="s">
        <v>22</v>
      </c>
      <c r="B26" s="28" t="s">
        <v>37</v>
      </c>
      <c r="C26" s="42" t="s">
        <v>38</v>
      </c>
      <c r="D26" s="7">
        <v>13</v>
      </c>
      <c r="E26" s="159">
        <f t="shared" si="2"/>
        <v>13</v>
      </c>
      <c r="F26" s="173"/>
    </row>
    <row r="27" spans="1:6">
      <c r="A27" s="74"/>
      <c r="B27" s="28" t="s">
        <v>64</v>
      </c>
      <c r="C27" s="42" t="s">
        <v>65</v>
      </c>
      <c r="D27" s="7"/>
      <c r="E27" s="161" t="s">
        <v>30</v>
      </c>
      <c r="F27" s="173" t="s">
        <v>108</v>
      </c>
    </row>
    <row r="28" spans="1:6">
      <c r="A28" s="74"/>
      <c r="B28" s="28" t="s">
        <v>39</v>
      </c>
      <c r="C28" s="42" t="s">
        <v>40</v>
      </c>
      <c r="D28" s="7"/>
      <c r="E28" s="161" t="s">
        <v>30</v>
      </c>
      <c r="F28" s="173" t="s">
        <v>109</v>
      </c>
    </row>
    <row r="29" spans="1:6">
      <c r="A29" s="75" t="s">
        <v>22</v>
      </c>
      <c r="B29" s="63" t="s">
        <v>41</v>
      </c>
      <c r="C29" s="64" t="s">
        <v>69</v>
      </c>
      <c r="D29" s="65">
        <v>15</v>
      </c>
      <c r="E29" s="162">
        <f>D29</f>
        <v>15</v>
      </c>
      <c r="F29" s="175"/>
    </row>
    <row r="30" spans="1:6">
      <c r="A30" s="71" t="s">
        <v>42</v>
      </c>
      <c r="B30" s="46" t="s">
        <v>43</v>
      </c>
      <c r="C30" s="47" t="s">
        <v>44</v>
      </c>
      <c r="D30" s="48">
        <v>1</v>
      </c>
      <c r="E30" s="155">
        <f t="shared" ref="E30:E37" si="3">D30*2</f>
        <v>2</v>
      </c>
      <c r="F30" s="167"/>
    </row>
    <row r="31" spans="1:6">
      <c r="A31" s="73"/>
      <c r="B31" s="23" t="s">
        <v>45</v>
      </c>
      <c r="C31" s="37" t="s">
        <v>44</v>
      </c>
      <c r="D31" s="2">
        <v>1</v>
      </c>
      <c r="E31" s="155">
        <f t="shared" si="3"/>
        <v>2</v>
      </c>
      <c r="F31" s="168"/>
    </row>
    <row r="32" spans="1:6">
      <c r="A32" s="71"/>
      <c r="B32" s="26" t="s">
        <v>46</v>
      </c>
      <c r="C32" s="40" t="s">
        <v>47</v>
      </c>
      <c r="D32" s="5">
        <v>0</v>
      </c>
      <c r="E32" s="163">
        <f t="shared" si="3"/>
        <v>0</v>
      </c>
      <c r="F32" s="171"/>
    </row>
    <row r="33" spans="1:6">
      <c r="A33" s="76" t="s">
        <v>48</v>
      </c>
      <c r="B33" s="30" t="s">
        <v>87</v>
      </c>
      <c r="C33" s="44" t="s">
        <v>49</v>
      </c>
      <c r="D33" s="10">
        <v>1</v>
      </c>
      <c r="E33" s="157">
        <f t="shared" si="3"/>
        <v>2</v>
      </c>
      <c r="F33" s="176"/>
    </row>
    <row r="34" spans="1:6">
      <c r="A34" s="77"/>
      <c r="B34" s="60" t="s">
        <v>50</v>
      </c>
      <c r="C34" s="61" t="s">
        <v>70</v>
      </c>
      <c r="D34" s="62">
        <v>1</v>
      </c>
      <c r="E34" s="164">
        <f t="shared" si="3"/>
        <v>2</v>
      </c>
      <c r="F34" s="177"/>
    </row>
    <row r="35" spans="1:6">
      <c r="A35" s="71" t="s">
        <v>51</v>
      </c>
      <c r="B35" s="46" t="s">
        <v>52</v>
      </c>
      <c r="C35" s="47" t="s">
        <v>38</v>
      </c>
      <c r="D35" s="48">
        <v>1</v>
      </c>
      <c r="E35" s="155">
        <f t="shared" si="3"/>
        <v>2</v>
      </c>
      <c r="F35" s="167"/>
    </row>
    <row r="36" spans="1:6">
      <c r="A36" s="71"/>
      <c r="B36" s="23" t="s">
        <v>53</v>
      </c>
      <c r="C36" s="37" t="s">
        <v>81</v>
      </c>
      <c r="D36" s="2">
        <v>3</v>
      </c>
      <c r="E36" s="155">
        <f t="shared" si="3"/>
        <v>6</v>
      </c>
      <c r="F36" s="168"/>
    </row>
    <row r="37" spans="1:6">
      <c r="A37" s="71"/>
      <c r="B37" s="23" t="s">
        <v>54</v>
      </c>
      <c r="C37" s="37" t="s">
        <v>55</v>
      </c>
      <c r="D37" s="2">
        <v>3</v>
      </c>
      <c r="E37" s="161">
        <f t="shared" si="3"/>
        <v>6</v>
      </c>
      <c r="F37" s="168"/>
    </row>
    <row r="38" spans="1:6">
      <c r="A38" s="71"/>
      <c r="B38" s="23" t="s">
        <v>56</v>
      </c>
      <c r="C38" s="37" t="s">
        <v>57</v>
      </c>
      <c r="D38" s="2"/>
      <c r="E38" s="165" t="s">
        <v>30</v>
      </c>
      <c r="F38" s="168" t="s">
        <v>110</v>
      </c>
    </row>
    <row r="39" spans="1:6">
      <c r="A39" s="77"/>
      <c r="B39" s="60" t="s">
        <v>71</v>
      </c>
      <c r="C39" s="61" t="s">
        <v>58</v>
      </c>
      <c r="D39" s="62">
        <v>1</v>
      </c>
      <c r="E39" s="162">
        <f t="shared" ref="E39:E42" si="4">D39*2</f>
        <v>2</v>
      </c>
      <c r="F39" s="177"/>
    </row>
    <row r="40" spans="1:6">
      <c r="A40" s="71" t="s">
        <v>88</v>
      </c>
      <c r="B40" s="46" t="s">
        <v>73</v>
      </c>
      <c r="C40" s="47" t="s">
        <v>74</v>
      </c>
      <c r="D40" s="48">
        <v>0</v>
      </c>
      <c r="E40" s="155">
        <f t="shared" si="4"/>
        <v>0</v>
      </c>
      <c r="F40" s="167"/>
    </row>
    <row r="41" spans="1:6">
      <c r="A41" s="71"/>
      <c r="B41" s="23" t="s">
        <v>75</v>
      </c>
      <c r="C41" s="37" t="s">
        <v>76</v>
      </c>
      <c r="D41" s="2">
        <v>0</v>
      </c>
      <c r="E41" s="155">
        <f t="shared" si="4"/>
        <v>0</v>
      </c>
      <c r="F41" s="168"/>
    </row>
    <row r="42" spans="1:6">
      <c r="A42" s="71"/>
      <c r="B42" s="59" t="s">
        <v>89</v>
      </c>
      <c r="C42" s="37" t="s">
        <v>77</v>
      </c>
      <c r="D42" s="2">
        <v>0</v>
      </c>
      <c r="E42" s="155">
        <f t="shared" si="4"/>
        <v>0</v>
      </c>
      <c r="F42" s="168"/>
    </row>
    <row r="43" spans="1:6" ht="17.25" thickBot="1">
      <c r="A43" s="182" t="s">
        <v>59</v>
      </c>
      <c r="B43" s="183"/>
      <c r="C43" s="184"/>
      <c r="D43" s="152">
        <f>SUM(D6:D42)</f>
        <v>163</v>
      </c>
      <c r="E43" s="166">
        <f>SUM(E6:E42)</f>
        <v>192</v>
      </c>
      <c r="F43" s="178"/>
    </row>
  </sheetData>
  <mergeCells count="8">
    <mergeCell ref="F4:F5"/>
    <mergeCell ref="A1:E1"/>
    <mergeCell ref="A43:C43"/>
    <mergeCell ref="A4:A5"/>
    <mergeCell ref="B4:B5"/>
    <mergeCell ref="C4:C5"/>
    <mergeCell ref="A3:C3"/>
    <mergeCell ref="D4:D5"/>
  </mergeCells>
  <phoneticPr fontId="1" type="noConversion"/>
  <printOptions horizontalCentered="1"/>
  <pageMargins left="0" right="0" top="0.55118110236220474" bottom="0.35433070866141736" header="0.31496062992125984" footer="0.31496062992125984"/>
  <pageSetup paperSize="9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3"/>
  <sheetViews>
    <sheetView showGridLines="0" zoomScaleNormal="100" workbookViewId="0">
      <pane ySplit="5" topLeftCell="A30" activePane="bottomLeft" state="frozen"/>
      <selection pane="bottomLeft" activeCell="J26" sqref="J26"/>
    </sheetView>
  </sheetViews>
  <sheetFormatPr defaultColWidth="9" defaultRowHeight="16.5"/>
  <cols>
    <col min="1" max="1" width="17.25" style="13" bestFit="1" customWidth="1"/>
    <col min="2" max="2" width="21.375" style="13" bestFit="1" customWidth="1"/>
    <col min="3" max="3" width="13.75" style="11" bestFit="1" customWidth="1"/>
    <col min="4" max="4" width="13.375" style="13" customWidth="1"/>
    <col min="5" max="5" width="13.25" style="13" bestFit="1" customWidth="1"/>
    <col min="6" max="6" width="9.25" style="13" bestFit="1" customWidth="1"/>
    <col min="7" max="7" width="13.25" style="13" bestFit="1" customWidth="1"/>
    <col min="8" max="8" width="28.625" style="1" customWidth="1"/>
    <col min="9" max="254" width="9" style="13"/>
    <col min="255" max="255" width="13.5" style="13" customWidth="1"/>
    <col min="256" max="256" width="16" style="13" customWidth="1"/>
    <col min="257" max="257" width="11.625" style="13" customWidth="1"/>
    <col min="258" max="258" width="12" style="13" customWidth="1"/>
    <col min="259" max="259" width="13.5" style="13" customWidth="1"/>
    <col min="260" max="261" width="13.125" style="13" customWidth="1"/>
    <col min="262" max="510" width="9" style="13"/>
    <col min="511" max="511" width="13.5" style="13" customWidth="1"/>
    <col min="512" max="512" width="16" style="13" customWidth="1"/>
    <col min="513" max="513" width="11.625" style="13" customWidth="1"/>
    <col min="514" max="514" width="12" style="13" customWidth="1"/>
    <col min="515" max="515" width="13.5" style="13" customWidth="1"/>
    <col min="516" max="517" width="13.125" style="13" customWidth="1"/>
    <col min="518" max="766" width="9" style="13"/>
    <col min="767" max="767" width="13.5" style="13" customWidth="1"/>
    <col min="768" max="768" width="16" style="13" customWidth="1"/>
    <col min="769" max="769" width="11.625" style="13" customWidth="1"/>
    <col min="770" max="770" width="12" style="13" customWidth="1"/>
    <col min="771" max="771" width="13.5" style="13" customWidth="1"/>
    <col min="772" max="773" width="13.125" style="13" customWidth="1"/>
    <col min="774" max="1022" width="9" style="13"/>
    <col min="1023" max="1023" width="13.5" style="13" customWidth="1"/>
    <col min="1024" max="1024" width="16" style="13" customWidth="1"/>
    <col min="1025" max="1025" width="11.625" style="13" customWidth="1"/>
    <col min="1026" max="1026" width="12" style="13" customWidth="1"/>
    <col min="1027" max="1027" width="13.5" style="13" customWidth="1"/>
    <col min="1028" max="1029" width="13.125" style="13" customWidth="1"/>
    <col min="1030" max="1278" width="9" style="13"/>
    <col min="1279" max="1279" width="13.5" style="13" customWidth="1"/>
    <col min="1280" max="1280" width="16" style="13" customWidth="1"/>
    <col min="1281" max="1281" width="11.625" style="13" customWidth="1"/>
    <col min="1282" max="1282" width="12" style="13" customWidth="1"/>
    <col min="1283" max="1283" width="13.5" style="13" customWidth="1"/>
    <col min="1284" max="1285" width="13.125" style="13" customWidth="1"/>
    <col min="1286" max="1534" width="9" style="13"/>
    <col min="1535" max="1535" width="13.5" style="13" customWidth="1"/>
    <col min="1536" max="1536" width="16" style="13" customWidth="1"/>
    <col min="1537" max="1537" width="11.625" style="13" customWidth="1"/>
    <col min="1538" max="1538" width="12" style="13" customWidth="1"/>
    <col min="1539" max="1539" width="13.5" style="13" customWidth="1"/>
    <col min="1540" max="1541" width="13.125" style="13" customWidth="1"/>
    <col min="1542" max="1790" width="9" style="13"/>
    <col min="1791" max="1791" width="13.5" style="13" customWidth="1"/>
    <col min="1792" max="1792" width="16" style="13" customWidth="1"/>
    <col min="1793" max="1793" width="11.625" style="13" customWidth="1"/>
    <col min="1794" max="1794" width="12" style="13" customWidth="1"/>
    <col min="1795" max="1795" width="13.5" style="13" customWidth="1"/>
    <col min="1796" max="1797" width="13.125" style="13" customWidth="1"/>
    <col min="1798" max="2046" width="9" style="13"/>
    <col min="2047" max="2047" width="13.5" style="13" customWidth="1"/>
    <col min="2048" max="2048" width="16" style="13" customWidth="1"/>
    <col min="2049" max="2049" width="11.625" style="13" customWidth="1"/>
    <col min="2050" max="2050" width="12" style="13" customWidth="1"/>
    <col min="2051" max="2051" width="13.5" style="13" customWidth="1"/>
    <col min="2052" max="2053" width="13.125" style="13" customWidth="1"/>
    <col min="2054" max="2302" width="9" style="13"/>
    <col min="2303" max="2303" width="13.5" style="13" customWidth="1"/>
    <col min="2304" max="2304" width="16" style="13" customWidth="1"/>
    <col min="2305" max="2305" width="11.625" style="13" customWidth="1"/>
    <col min="2306" max="2306" width="12" style="13" customWidth="1"/>
    <col min="2307" max="2307" width="13.5" style="13" customWidth="1"/>
    <col min="2308" max="2309" width="13.125" style="13" customWidth="1"/>
    <col min="2310" max="2558" width="9" style="13"/>
    <col min="2559" max="2559" width="13.5" style="13" customWidth="1"/>
    <col min="2560" max="2560" width="16" style="13" customWidth="1"/>
    <col min="2561" max="2561" width="11.625" style="13" customWidth="1"/>
    <col min="2562" max="2562" width="12" style="13" customWidth="1"/>
    <col min="2563" max="2563" width="13.5" style="13" customWidth="1"/>
    <col min="2564" max="2565" width="13.125" style="13" customWidth="1"/>
    <col min="2566" max="2814" width="9" style="13"/>
    <col min="2815" max="2815" width="13.5" style="13" customWidth="1"/>
    <col min="2816" max="2816" width="16" style="13" customWidth="1"/>
    <col min="2817" max="2817" width="11.625" style="13" customWidth="1"/>
    <col min="2818" max="2818" width="12" style="13" customWidth="1"/>
    <col min="2819" max="2819" width="13.5" style="13" customWidth="1"/>
    <col min="2820" max="2821" width="13.125" style="13" customWidth="1"/>
    <col min="2822" max="3070" width="9" style="13"/>
    <col min="3071" max="3071" width="13.5" style="13" customWidth="1"/>
    <col min="3072" max="3072" width="16" style="13" customWidth="1"/>
    <col min="3073" max="3073" width="11.625" style="13" customWidth="1"/>
    <col min="3074" max="3074" width="12" style="13" customWidth="1"/>
    <col min="3075" max="3075" width="13.5" style="13" customWidth="1"/>
    <col min="3076" max="3077" width="13.125" style="13" customWidth="1"/>
    <col min="3078" max="3326" width="9" style="13"/>
    <col min="3327" max="3327" width="13.5" style="13" customWidth="1"/>
    <col min="3328" max="3328" width="16" style="13" customWidth="1"/>
    <col min="3329" max="3329" width="11.625" style="13" customWidth="1"/>
    <col min="3330" max="3330" width="12" style="13" customWidth="1"/>
    <col min="3331" max="3331" width="13.5" style="13" customWidth="1"/>
    <col min="3332" max="3333" width="13.125" style="13" customWidth="1"/>
    <col min="3334" max="3582" width="9" style="13"/>
    <col min="3583" max="3583" width="13.5" style="13" customWidth="1"/>
    <col min="3584" max="3584" width="16" style="13" customWidth="1"/>
    <col min="3585" max="3585" width="11.625" style="13" customWidth="1"/>
    <col min="3586" max="3586" width="12" style="13" customWidth="1"/>
    <col min="3587" max="3587" width="13.5" style="13" customWidth="1"/>
    <col min="3588" max="3589" width="13.125" style="13" customWidth="1"/>
    <col min="3590" max="3838" width="9" style="13"/>
    <col min="3839" max="3839" width="13.5" style="13" customWidth="1"/>
    <col min="3840" max="3840" width="16" style="13" customWidth="1"/>
    <col min="3841" max="3841" width="11.625" style="13" customWidth="1"/>
    <col min="3842" max="3842" width="12" style="13" customWidth="1"/>
    <col min="3843" max="3843" width="13.5" style="13" customWidth="1"/>
    <col min="3844" max="3845" width="13.125" style="13" customWidth="1"/>
    <col min="3846" max="4094" width="9" style="13"/>
    <col min="4095" max="4095" width="13.5" style="13" customWidth="1"/>
    <col min="4096" max="4096" width="16" style="13" customWidth="1"/>
    <col min="4097" max="4097" width="11.625" style="13" customWidth="1"/>
    <col min="4098" max="4098" width="12" style="13" customWidth="1"/>
    <col min="4099" max="4099" width="13.5" style="13" customWidth="1"/>
    <col min="4100" max="4101" width="13.125" style="13" customWidth="1"/>
    <col min="4102" max="4350" width="9" style="13"/>
    <col min="4351" max="4351" width="13.5" style="13" customWidth="1"/>
    <col min="4352" max="4352" width="16" style="13" customWidth="1"/>
    <col min="4353" max="4353" width="11.625" style="13" customWidth="1"/>
    <col min="4354" max="4354" width="12" style="13" customWidth="1"/>
    <col min="4355" max="4355" width="13.5" style="13" customWidth="1"/>
    <col min="4356" max="4357" width="13.125" style="13" customWidth="1"/>
    <col min="4358" max="4606" width="9" style="13"/>
    <col min="4607" max="4607" width="13.5" style="13" customWidth="1"/>
    <col min="4608" max="4608" width="16" style="13" customWidth="1"/>
    <col min="4609" max="4609" width="11.625" style="13" customWidth="1"/>
    <col min="4610" max="4610" width="12" style="13" customWidth="1"/>
    <col min="4611" max="4611" width="13.5" style="13" customWidth="1"/>
    <col min="4612" max="4613" width="13.125" style="13" customWidth="1"/>
    <col min="4614" max="4862" width="9" style="13"/>
    <col min="4863" max="4863" width="13.5" style="13" customWidth="1"/>
    <col min="4864" max="4864" width="16" style="13" customWidth="1"/>
    <col min="4865" max="4865" width="11.625" style="13" customWidth="1"/>
    <col min="4866" max="4866" width="12" style="13" customWidth="1"/>
    <col min="4867" max="4867" width="13.5" style="13" customWidth="1"/>
    <col min="4868" max="4869" width="13.125" style="13" customWidth="1"/>
    <col min="4870" max="5118" width="9" style="13"/>
    <col min="5119" max="5119" width="13.5" style="13" customWidth="1"/>
    <col min="5120" max="5120" width="16" style="13" customWidth="1"/>
    <col min="5121" max="5121" width="11.625" style="13" customWidth="1"/>
    <col min="5122" max="5122" width="12" style="13" customWidth="1"/>
    <col min="5123" max="5123" width="13.5" style="13" customWidth="1"/>
    <col min="5124" max="5125" width="13.125" style="13" customWidth="1"/>
    <col min="5126" max="5374" width="9" style="13"/>
    <col min="5375" max="5375" width="13.5" style="13" customWidth="1"/>
    <col min="5376" max="5376" width="16" style="13" customWidth="1"/>
    <col min="5377" max="5377" width="11.625" style="13" customWidth="1"/>
    <col min="5378" max="5378" width="12" style="13" customWidth="1"/>
    <col min="5379" max="5379" width="13.5" style="13" customWidth="1"/>
    <col min="5380" max="5381" width="13.125" style="13" customWidth="1"/>
    <col min="5382" max="5630" width="9" style="13"/>
    <col min="5631" max="5631" width="13.5" style="13" customWidth="1"/>
    <col min="5632" max="5632" width="16" style="13" customWidth="1"/>
    <col min="5633" max="5633" width="11.625" style="13" customWidth="1"/>
    <col min="5634" max="5634" width="12" style="13" customWidth="1"/>
    <col min="5635" max="5635" width="13.5" style="13" customWidth="1"/>
    <col min="5636" max="5637" width="13.125" style="13" customWidth="1"/>
    <col min="5638" max="5886" width="9" style="13"/>
    <col min="5887" max="5887" width="13.5" style="13" customWidth="1"/>
    <col min="5888" max="5888" width="16" style="13" customWidth="1"/>
    <col min="5889" max="5889" width="11.625" style="13" customWidth="1"/>
    <col min="5890" max="5890" width="12" style="13" customWidth="1"/>
    <col min="5891" max="5891" width="13.5" style="13" customWidth="1"/>
    <col min="5892" max="5893" width="13.125" style="13" customWidth="1"/>
    <col min="5894" max="6142" width="9" style="13"/>
    <col min="6143" max="6143" width="13.5" style="13" customWidth="1"/>
    <col min="6144" max="6144" width="16" style="13" customWidth="1"/>
    <col min="6145" max="6145" width="11.625" style="13" customWidth="1"/>
    <col min="6146" max="6146" width="12" style="13" customWidth="1"/>
    <col min="6147" max="6147" width="13.5" style="13" customWidth="1"/>
    <col min="6148" max="6149" width="13.125" style="13" customWidth="1"/>
    <col min="6150" max="6398" width="9" style="13"/>
    <col min="6399" max="6399" width="13.5" style="13" customWidth="1"/>
    <col min="6400" max="6400" width="16" style="13" customWidth="1"/>
    <col min="6401" max="6401" width="11.625" style="13" customWidth="1"/>
    <col min="6402" max="6402" width="12" style="13" customWidth="1"/>
    <col min="6403" max="6403" width="13.5" style="13" customWidth="1"/>
    <col min="6404" max="6405" width="13.125" style="13" customWidth="1"/>
    <col min="6406" max="6654" width="9" style="13"/>
    <col min="6655" max="6655" width="13.5" style="13" customWidth="1"/>
    <col min="6656" max="6656" width="16" style="13" customWidth="1"/>
    <col min="6657" max="6657" width="11.625" style="13" customWidth="1"/>
    <col min="6658" max="6658" width="12" style="13" customWidth="1"/>
    <col min="6659" max="6659" width="13.5" style="13" customWidth="1"/>
    <col min="6660" max="6661" width="13.125" style="13" customWidth="1"/>
    <col min="6662" max="6910" width="9" style="13"/>
    <col min="6911" max="6911" width="13.5" style="13" customWidth="1"/>
    <col min="6912" max="6912" width="16" style="13" customWidth="1"/>
    <col min="6913" max="6913" width="11.625" style="13" customWidth="1"/>
    <col min="6914" max="6914" width="12" style="13" customWidth="1"/>
    <col min="6915" max="6915" width="13.5" style="13" customWidth="1"/>
    <col min="6916" max="6917" width="13.125" style="13" customWidth="1"/>
    <col min="6918" max="7166" width="9" style="13"/>
    <col min="7167" max="7167" width="13.5" style="13" customWidth="1"/>
    <col min="7168" max="7168" width="16" style="13" customWidth="1"/>
    <col min="7169" max="7169" width="11.625" style="13" customWidth="1"/>
    <col min="7170" max="7170" width="12" style="13" customWidth="1"/>
    <col min="7171" max="7171" width="13.5" style="13" customWidth="1"/>
    <col min="7172" max="7173" width="13.125" style="13" customWidth="1"/>
    <col min="7174" max="7422" width="9" style="13"/>
    <col min="7423" max="7423" width="13.5" style="13" customWidth="1"/>
    <col min="7424" max="7424" width="16" style="13" customWidth="1"/>
    <col min="7425" max="7425" width="11.625" style="13" customWidth="1"/>
    <col min="7426" max="7426" width="12" style="13" customWidth="1"/>
    <col min="7427" max="7427" width="13.5" style="13" customWidth="1"/>
    <col min="7428" max="7429" width="13.125" style="13" customWidth="1"/>
    <col min="7430" max="7678" width="9" style="13"/>
    <col min="7679" max="7679" width="13.5" style="13" customWidth="1"/>
    <col min="7680" max="7680" width="16" style="13" customWidth="1"/>
    <col min="7681" max="7681" width="11.625" style="13" customWidth="1"/>
    <col min="7682" max="7682" width="12" style="13" customWidth="1"/>
    <col min="7683" max="7683" width="13.5" style="13" customWidth="1"/>
    <col min="7684" max="7685" width="13.125" style="13" customWidth="1"/>
    <col min="7686" max="7934" width="9" style="13"/>
    <col min="7935" max="7935" width="13.5" style="13" customWidth="1"/>
    <col min="7936" max="7936" width="16" style="13" customWidth="1"/>
    <col min="7937" max="7937" width="11.625" style="13" customWidth="1"/>
    <col min="7938" max="7938" width="12" style="13" customWidth="1"/>
    <col min="7939" max="7939" width="13.5" style="13" customWidth="1"/>
    <col min="7940" max="7941" width="13.125" style="13" customWidth="1"/>
    <col min="7942" max="8190" width="9" style="13"/>
    <col min="8191" max="8191" width="13.5" style="13" customWidth="1"/>
    <col min="8192" max="8192" width="16" style="13" customWidth="1"/>
    <col min="8193" max="8193" width="11.625" style="13" customWidth="1"/>
    <col min="8194" max="8194" width="12" style="13" customWidth="1"/>
    <col min="8195" max="8195" width="13.5" style="13" customWidth="1"/>
    <col min="8196" max="8197" width="13.125" style="13" customWidth="1"/>
    <col min="8198" max="8446" width="9" style="13"/>
    <col min="8447" max="8447" width="13.5" style="13" customWidth="1"/>
    <col min="8448" max="8448" width="16" style="13" customWidth="1"/>
    <col min="8449" max="8449" width="11.625" style="13" customWidth="1"/>
    <col min="8450" max="8450" width="12" style="13" customWidth="1"/>
    <col min="8451" max="8451" width="13.5" style="13" customWidth="1"/>
    <col min="8452" max="8453" width="13.125" style="13" customWidth="1"/>
    <col min="8454" max="8702" width="9" style="13"/>
    <col min="8703" max="8703" width="13.5" style="13" customWidth="1"/>
    <col min="8704" max="8704" width="16" style="13" customWidth="1"/>
    <col min="8705" max="8705" width="11.625" style="13" customWidth="1"/>
    <col min="8706" max="8706" width="12" style="13" customWidth="1"/>
    <col min="8707" max="8707" width="13.5" style="13" customWidth="1"/>
    <col min="8708" max="8709" width="13.125" style="13" customWidth="1"/>
    <col min="8710" max="8958" width="9" style="13"/>
    <col min="8959" max="8959" width="13.5" style="13" customWidth="1"/>
    <col min="8960" max="8960" width="16" style="13" customWidth="1"/>
    <col min="8961" max="8961" width="11.625" style="13" customWidth="1"/>
    <col min="8962" max="8962" width="12" style="13" customWidth="1"/>
    <col min="8963" max="8963" width="13.5" style="13" customWidth="1"/>
    <col min="8964" max="8965" width="13.125" style="13" customWidth="1"/>
    <col min="8966" max="9214" width="9" style="13"/>
    <col min="9215" max="9215" width="13.5" style="13" customWidth="1"/>
    <col min="9216" max="9216" width="16" style="13" customWidth="1"/>
    <col min="9217" max="9217" width="11.625" style="13" customWidth="1"/>
    <col min="9218" max="9218" width="12" style="13" customWidth="1"/>
    <col min="9219" max="9219" width="13.5" style="13" customWidth="1"/>
    <col min="9220" max="9221" width="13.125" style="13" customWidth="1"/>
    <col min="9222" max="9470" width="9" style="13"/>
    <col min="9471" max="9471" width="13.5" style="13" customWidth="1"/>
    <col min="9472" max="9472" width="16" style="13" customWidth="1"/>
    <col min="9473" max="9473" width="11.625" style="13" customWidth="1"/>
    <col min="9474" max="9474" width="12" style="13" customWidth="1"/>
    <col min="9475" max="9475" width="13.5" style="13" customWidth="1"/>
    <col min="9476" max="9477" width="13.125" style="13" customWidth="1"/>
    <col min="9478" max="9726" width="9" style="13"/>
    <col min="9727" max="9727" width="13.5" style="13" customWidth="1"/>
    <col min="9728" max="9728" width="16" style="13" customWidth="1"/>
    <col min="9729" max="9729" width="11.625" style="13" customWidth="1"/>
    <col min="9730" max="9730" width="12" style="13" customWidth="1"/>
    <col min="9731" max="9731" width="13.5" style="13" customWidth="1"/>
    <col min="9732" max="9733" width="13.125" style="13" customWidth="1"/>
    <col min="9734" max="9982" width="9" style="13"/>
    <col min="9983" max="9983" width="13.5" style="13" customWidth="1"/>
    <col min="9984" max="9984" width="16" style="13" customWidth="1"/>
    <col min="9985" max="9985" width="11.625" style="13" customWidth="1"/>
    <col min="9986" max="9986" width="12" style="13" customWidth="1"/>
    <col min="9987" max="9987" width="13.5" style="13" customWidth="1"/>
    <col min="9988" max="9989" width="13.125" style="13" customWidth="1"/>
    <col min="9990" max="10238" width="9" style="13"/>
    <col min="10239" max="10239" width="13.5" style="13" customWidth="1"/>
    <col min="10240" max="10240" width="16" style="13" customWidth="1"/>
    <col min="10241" max="10241" width="11.625" style="13" customWidth="1"/>
    <col min="10242" max="10242" width="12" style="13" customWidth="1"/>
    <col min="10243" max="10243" width="13.5" style="13" customWidth="1"/>
    <col min="10244" max="10245" width="13.125" style="13" customWidth="1"/>
    <col min="10246" max="10494" width="9" style="13"/>
    <col min="10495" max="10495" width="13.5" style="13" customWidth="1"/>
    <col min="10496" max="10496" width="16" style="13" customWidth="1"/>
    <col min="10497" max="10497" width="11.625" style="13" customWidth="1"/>
    <col min="10498" max="10498" width="12" style="13" customWidth="1"/>
    <col min="10499" max="10499" width="13.5" style="13" customWidth="1"/>
    <col min="10500" max="10501" width="13.125" style="13" customWidth="1"/>
    <col min="10502" max="10750" width="9" style="13"/>
    <col min="10751" max="10751" width="13.5" style="13" customWidth="1"/>
    <col min="10752" max="10752" width="16" style="13" customWidth="1"/>
    <col min="10753" max="10753" width="11.625" style="13" customWidth="1"/>
    <col min="10754" max="10754" width="12" style="13" customWidth="1"/>
    <col min="10755" max="10755" width="13.5" style="13" customWidth="1"/>
    <col min="10756" max="10757" width="13.125" style="13" customWidth="1"/>
    <col min="10758" max="11006" width="9" style="13"/>
    <col min="11007" max="11007" width="13.5" style="13" customWidth="1"/>
    <col min="11008" max="11008" width="16" style="13" customWidth="1"/>
    <col min="11009" max="11009" width="11.625" style="13" customWidth="1"/>
    <col min="11010" max="11010" width="12" style="13" customWidth="1"/>
    <col min="11011" max="11011" width="13.5" style="13" customWidth="1"/>
    <col min="11012" max="11013" width="13.125" style="13" customWidth="1"/>
    <col min="11014" max="11262" width="9" style="13"/>
    <col min="11263" max="11263" width="13.5" style="13" customWidth="1"/>
    <col min="11264" max="11264" width="16" style="13" customWidth="1"/>
    <col min="11265" max="11265" width="11.625" style="13" customWidth="1"/>
    <col min="11266" max="11266" width="12" style="13" customWidth="1"/>
    <col min="11267" max="11267" width="13.5" style="13" customWidth="1"/>
    <col min="11268" max="11269" width="13.125" style="13" customWidth="1"/>
    <col min="11270" max="11518" width="9" style="13"/>
    <col min="11519" max="11519" width="13.5" style="13" customWidth="1"/>
    <col min="11520" max="11520" width="16" style="13" customWidth="1"/>
    <col min="11521" max="11521" width="11.625" style="13" customWidth="1"/>
    <col min="11522" max="11522" width="12" style="13" customWidth="1"/>
    <col min="11523" max="11523" width="13.5" style="13" customWidth="1"/>
    <col min="11524" max="11525" width="13.125" style="13" customWidth="1"/>
    <col min="11526" max="11774" width="9" style="13"/>
    <col min="11775" max="11775" width="13.5" style="13" customWidth="1"/>
    <col min="11776" max="11776" width="16" style="13" customWidth="1"/>
    <col min="11777" max="11777" width="11.625" style="13" customWidth="1"/>
    <col min="11778" max="11778" width="12" style="13" customWidth="1"/>
    <col min="11779" max="11779" width="13.5" style="13" customWidth="1"/>
    <col min="11780" max="11781" width="13.125" style="13" customWidth="1"/>
    <col min="11782" max="12030" width="9" style="13"/>
    <col min="12031" max="12031" width="13.5" style="13" customWidth="1"/>
    <col min="12032" max="12032" width="16" style="13" customWidth="1"/>
    <col min="12033" max="12033" width="11.625" style="13" customWidth="1"/>
    <col min="12034" max="12034" width="12" style="13" customWidth="1"/>
    <col min="12035" max="12035" width="13.5" style="13" customWidth="1"/>
    <col min="12036" max="12037" width="13.125" style="13" customWidth="1"/>
    <col min="12038" max="12286" width="9" style="13"/>
    <col min="12287" max="12287" width="13.5" style="13" customWidth="1"/>
    <col min="12288" max="12288" width="16" style="13" customWidth="1"/>
    <col min="12289" max="12289" width="11.625" style="13" customWidth="1"/>
    <col min="12290" max="12290" width="12" style="13" customWidth="1"/>
    <col min="12291" max="12291" width="13.5" style="13" customWidth="1"/>
    <col min="12292" max="12293" width="13.125" style="13" customWidth="1"/>
    <col min="12294" max="12542" width="9" style="13"/>
    <col min="12543" max="12543" width="13.5" style="13" customWidth="1"/>
    <col min="12544" max="12544" width="16" style="13" customWidth="1"/>
    <col min="12545" max="12545" width="11.625" style="13" customWidth="1"/>
    <col min="12546" max="12546" width="12" style="13" customWidth="1"/>
    <col min="12547" max="12547" width="13.5" style="13" customWidth="1"/>
    <col min="12548" max="12549" width="13.125" style="13" customWidth="1"/>
    <col min="12550" max="12798" width="9" style="13"/>
    <col min="12799" max="12799" width="13.5" style="13" customWidth="1"/>
    <col min="12800" max="12800" width="16" style="13" customWidth="1"/>
    <col min="12801" max="12801" width="11.625" style="13" customWidth="1"/>
    <col min="12802" max="12802" width="12" style="13" customWidth="1"/>
    <col min="12803" max="12803" width="13.5" style="13" customWidth="1"/>
    <col min="12804" max="12805" width="13.125" style="13" customWidth="1"/>
    <col min="12806" max="13054" width="9" style="13"/>
    <col min="13055" max="13055" width="13.5" style="13" customWidth="1"/>
    <col min="13056" max="13056" width="16" style="13" customWidth="1"/>
    <col min="13057" max="13057" width="11.625" style="13" customWidth="1"/>
    <col min="13058" max="13058" width="12" style="13" customWidth="1"/>
    <col min="13059" max="13059" width="13.5" style="13" customWidth="1"/>
    <col min="13060" max="13061" width="13.125" style="13" customWidth="1"/>
    <col min="13062" max="13310" width="9" style="13"/>
    <col min="13311" max="13311" width="13.5" style="13" customWidth="1"/>
    <col min="13312" max="13312" width="16" style="13" customWidth="1"/>
    <col min="13313" max="13313" width="11.625" style="13" customWidth="1"/>
    <col min="13314" max="13314" width="12" style="13" customWidth="1"/>
    <col min="13315" max="13315" width="13.5" style="13" customWidth="1"/>
    <col min="13316" max="13317" width="13.125" style="13" customWidth="1"/>
    <col min="13318" max="13566" width="9" style="13"/>
    <col min="13567" max="13567" width="13.5" style="13" customWidth="1"/>
    <col min="13568" max="13568" width="16" style="13" customWidth="1"/>
    <col min="13569" max="13569" width="11.625" style="13" customWidth="1"/>
    <col min="13570" max="13570" width="12" style="13" customWidth="1"/>
    <col min="13571" max="13571" width="13.5" style="13" customWidth="1"/>
    <col min="13572" max="13573" width="13.125" style="13" customWidth="1"/>
    <col min="13574" max="13822" width="9" style="13"/>
    <col min="13823" max="13823" width="13.5" style="13" customWidth="1"/>
    <col min="13824" max="13824" width="16" style="13" customWidth="1"/>
    <col min="13825" max="13825" width="11.625" style="13" customWidth="1"/>
    <col min="13826" max="13826" width="12" style="13" customWidth="1"/>
    <col min="13827" max="13827" width="13.5" style="13" customWidth="1"/>
    <col min="13828" max="13829" width="13.125" style="13" customWidth="1"/>
    <col min="13830" max="14078" width="9" style="13"/>
    <col min="14079" max="14079" width="13.5" style="13" customWidth="1"/>
    <col min="14080" max="14080" width="16" style="13" customWidth="1"/>
    <col min="14081" max="14081" width="11.625" style="13" customWidth="1"/>
    <col min="14082" max="14082" width="12" style="13" customWidth="1"/>
    <col min="14083" max="14083" width="13.5" style="13" customWidth="1"/>
    <col min="14084" max="14085" width="13.125" style="13" customWidth="1"/>
    <col min="14086" max="14334" width="9" style="13"/>
    <col min="14335" max="14335" width="13.5" style="13" customWidth="1"/>
    <col min="14336" max="14336" width="16" style="13" customWidth="1"/>
    <col min="14337" max="14337" width="11.625" style="13" customWidth="1"/>
    <col min="14338" max="14338" width="12" style="13" customWidth="1"/>
    <col min="14339" max="14339" width="13.5" style="13" customWidth="1"/>
    <col min="14340" max="14341" width="13.125" style="13" customWidth="1"/>
    <col min="14342" max="14590" width="9" style="13"/>
    <col min="14591" max="14591" width="13.5" style="13" customWidth="1"/>
    <col min="14592" max="14592" width="16" style="13" customWidth="1"/>
    <col min="14593" max="14593" width="11.625" style="13" customWidth="1"/>
    <col min="14594" max="14594" width="12" style="13" customWidth="1"/>
    <col min="14595" max="14595" width="13.5" style="13" customWidth="1"/>
    <col min="14596" max="14597" width="13.125" style="13" customWidth="1"/>
    <col min="14598" max="14846" width="9" style="13"/>
    <col min="14847" max="14847" width="13.5" style="13" customWidth="1"/>
    <col min="14848" max="14848" width="16" style="13" customWidth="1"/>
    <col min="14849" max="14849" width="11.625" style="13" customWidth="1"/>
    <col min="14850" max="14850" width="12" style="13" customWidth="1"/>
    <col min="14851" max="14851" width="13.5" style="13" customWidth="1"/>
    <col min="14852" max="14853" width="13.125" style="13" customWidth="1"/>
    <col min="14854" max="15102" width="9" style="13"/>
    <col min="15103" max="15103" width="13.5" style="13" customWidth="1"/>
    <col min="15104" max="15104" width="16" style="13" customWidth="1"/>
    <col min="15105" max="15105" width="11.625" style="13" customWidth="1"/>
    <col min="15106" max="15106" width="12" style="13" customWidth="1"/>
    <col min="15107" max="15107" width="13.5" style="13" customWidth="1"/>
    <col min="15108" max="15109" width="13.125" style="13" customWidth="1"/>
    <col min="15110" max="15358" width="9" style="13"/>
    <col min="15359" max="15359" width="13.5" style="13" customWidth="1"/>
    <col min="15360" max="15360" width="16" style="13" customWidth="1"/>
    <col min="15361" max="15361" width="11.625" style="13" customWidth="1"/>
    <col min="15362" max="15362" width="12" style="13" customWidth="1"/>
    <col min="15363" max="15363" width="13.5" style="13" customWidth="1"/>
    <col min="15364" max="15365" width="13.125" style="13" customWidth="1"/>
    <col min="15366" max="15614" width="9" style="13"/>
    <col min="15615" max="15615" width="13.5" style="13" customWidth="1"/>
    <col min="15616" max="15616" width="16" style="13" customWidth="1"/>
    <col min="15617" max="15617" width="11.625" style="13" customWidth="1"/>
    <col min="15618" max="15618" width="12" style="13" customWidth="1"/>
    <col min="15619" max="15619" width="13.5" style="13" customWidth="1"/>
    <col min="15620" max="15621" width="13.125" style="13" customWidth="1"/>
    <col min="15622" max="15870" width="9" style="13"/>
    <col min="15871" max="15871" width="13.5" style="13" customWidth="1"/>
    <col min="15872" max="15872" width="16" style="13" customWidth="1"/>
    <col min="15873" max="15873" width="11.625" style="13" customWidth="1"/>
    <col min="15874" max="15874" width="12" style="13" customWidth="1"/>
    <col min="15875" max="15875" width="13.5" style="13" customWidth="1"/>
    <col min="15876" max="15877" width="13.125" style="13" customWidth="1"/>
    <col min="15878" max="16126" width="9" style="13"/>
    <col min="16127" max="16127" width="13.5" style="13" customWidth="1"/>
    <col min="16128" max="16128" width="16" style="13" customWidth="1"/>
    <col min="16129" max="16129" width="11.625" style="13" customWidth="1"/>
    <col min="16130" max="16130" width="12" style="13" customWidth="1"/>
    <col min="16131" max="16131" width="13.5" style="13" customWidth="1"/>
    <col min="16132" max="16133" width="13.125" style="13" customWidth="1"/>
    <col min="16134" max="16384" width="9" style="13"/>
  </cols>
  <sheetData>
    <row r="1" spans="1:8" ht="26.25" customHeight="1">
      <c r="A1" s="194" t="s">
        <v>105</v>
      </c>
      <c r="B1" s="194"/>
      <c r="C1" s="194"/>
      <c r="D1" s="194"/>
      <c r="E1" s="194"/>
      <c r="F1" s="194"/>
      <c r="G1" s="194"/>
      <c r="H1" s="105"/>
    </row>
    <row r="2" spans="1:8">
      <c r="A2" s="12"/>
      <c r="B2" s="12"/>
      <c r="C2" s="12"/>
      <c r="D2" s="12"/>
      <c r="E2" s="12"/>
      <c r="F2" s="12"/>
      <c r="G2" s="12"/>
      <c r="H2" s="12"/>
    </row>
    <row r="3" spans="1:8" ht="17.25" thickBot="1">
      <c r="A3" s="198" t="s">
        <v>86</v>
      </c>
      <c r="B3" s="198"/>
      <c r="C3" s="198"/>
      <c r="D3" s="198"/>
      <c r="E3" s="198"/>
      <c r="F3" s="198"/>
      <c r="G3" s="15" t="s">
        <v>82</v>
      </c>
      <c r="H3" s="15"/>
    </row>
    <row r="4" spans="1:8" ht="16.5" customHeight="1">
      <c r="A4" s="199" t="s">
        <v>1</v>
      </c>
      <c r="B4" s="201" t="s">
        <v>78</v>
      </c>
      <c r="C4" s="203" t="s">
        <v>80</v>
      </c>
      <c r="D4" s="207" t="s">
        <v>100</v>
      </c>
      <c r="E4" s="205" t="s">
        <v>114</v>
      </c>
      <c r="F4" s="206"/>
      <c r="G4" s="66" t="s">
        <v>112</v>
      </c>
      <c r="H4" s="179" t="s">
        <v>111</v>
      </c>
    </row>
    <row r="5" spans="1:8" ht="33.75" thickBot="1">
      <c r="A5" s="200"/>
      <c r="B5" s="202"/>
      <c r="C5" s="204"/>
      <c r="D5" s="208"/>
      <c r="E5" s="45" t="s">
        <v>85</v>
      </c>
      <c r="F5" s="45" t="s">
        <v>79</v>
      </c>
      <c r="G5" s="68" t="s">
        <v>97</v>
      </c>
      <c r="H5" s="180"/>
    </row>
    <row r="6" spans="1:8" ht="17.25">
      <c r="A6" s="31" t="s">
        <v>66</v>
      </c>
      <c r="B6" s="46" t="s">
        <v>2</v>
      </c>
      <c r="C6" s="47" t="s">
        <v>3</v>
      </c>
      <c r="D6" s="48">
        <v>2</v>
      </c>
      <c r="E6" s="124">
        <f t="shared" ref="E6:E16" si="0">D6*2</f>
        <v>4</v>
      </c>
      <c r="F6" s="106"/>
      <c r="G6" s="51">
        <f t="shared" ref="G6:G20" si="1">E6-F6</f>
        <v>4</v>
      </c>
      <c r="H6" s="167"/>
    </row>
    <row r="7" spans="1:8" ht="17.25">
      <c r="A7" s="31"/>
      <c r="B7" s="23" t="s">
        <v>4</v>
      </c>
      <c r="C7" s="37" t="s">
        <v>5</v>
      </c>
      <c r="D7" s="2">
        <v>2</v>
      </c>
      <c r="E7" s="124">
        <f t="shared" si="0"/>
        <v>4</v>
      </c>
      <c r="F7" s="106"/>
      <c r="G7" s="52">
        <f t="shared" si="1"/>
        <v>4</v>
      </c>
      <c r="H7" s="168"/>
    </row>
    <row r="8" spans="1:8" ht="17.25">
      <c r="A8" s="31"/>
      <c r="B8" s="23" t="s">
        <v>60</v>
      </c>
      <c r="C8" s="37" t="s">
        <v>6</v>
      </c>
      <c r="D8" s="2">
        <v>1</v>
      </c>
      <c r="E8" s="124">
        <f t="shared" si="0"/>
        <v>2</v>
      </c>
      <c r="F8" s="106"/>
      <c r="G8" s="52">
        <f t="shared" si="1"/>
        <v>2</v>
      </c>
      <c r="H8" s="168"/>
    </row>
    <row r="9" spans="1:8" ht="17.25">
      <c r="A9" s="31"/>
      <c r="B9" s="23" t="s">
        <v>7</v>
      </c>
      <c r="C9" s="37" t="s">
        <v>8</v>
      </c>
      <c r="D9" s="2">
        <v>1</v>
      </c>
      <c r="E9" s="124">
        <f t="shared" si="0"/>
        <v>2</v>
      </c>
      <c r="F9" s="106"/>
      <c r="G9" s="52">
        <f t="shared" si="1"/>
        <v>2</v>
      </c>
      <c r="H9" s="168"/>
    </row>
    <row r="10" spans="1:8" ht="17.25">
      <c r="A10" s="31"/>
      <c r="B10" s="23" t="s">
        <v>9</v>
      </c>
      <c r="C10" s="37" t="s">
        <v>10</v>
      </c>
      <c r="D10" s="2">
        <v>2</v>
      </c>
      <c r="E10" s="124">
        <f t="shared" si="0"/>
        <v>4</v>
      </c>
      <c r="F10" s="106"/>
      <c r="G10" s="52">
        <f t="shared" si="1"/>
        <v>4</v>
      </c>
      <c r="H10" s="168"/>
    </row>
    <row r="11" spans="1:8" ht="17.25">
      <c r="A11" s="31"/>
      <c r="B11" s="23" t="s">
        <v>11</v>
      </c>
      <c r="C11" s="37" t="s">
        <v>12</v>
      </c>
      <c r="D11" s="2">
        <v>3</v>
      </c>
      <c r="E11" s="124">
        <f t="shared" si="0"/>
        <v>6</v>
      </c>
      <c r="F11" s="106"/>
      <c r="G11" s="52">
        <f t="shared" si="1"/>
        <v>6</v>
      </c>
      <c r="H11" s="168"/>
    </row>
    <row r="12" spans="1:8" ht="17.25">
      <c r="A12" s="31"/>
      <c r="B12" s="23" t="s">
        <v>13</v>
      </c>
      <c r="C12" s="37" t="s">
        <v>14</v>
      </c>
      <c r="D12" s="2">
        <v>1</v>
      </c>
      <c r="E12" s="124">
        <f t="shared" si="0"/>
        <v>2</v>
      </c>
      <c r="F12" s="106"/>
      <c r="G12" s="52">
        <f t="shared" si="1"/>
        <v>2</v>
      </c>
      <c r="H12" s="168"/>
    </row>
    <row r="13" spans="1:8" ht="17.25">
      <c r="A13" s="31"/>
      <c r="B13" s="24" t="s">
        <v>15</v>
      </c>
      <c r="C13" s="38" t="s">
        <v>16</v>
      </c>
      <c r="D13" s="3">
        <v>1</v>
      </c>
      <c r="E13" s="124">
        <f t="shared" si="0"/>
        <v>2</v>
      </c>
      <c r="F13" s="62"/>
      <c r="G13" s="53">
        <f t="shared" si="1"/>
        <v>2</v>
      </c>
      <c r="H13" s="169"/>
    </row>
    <row r="14" spans="1:8" ht="17.25">
      <c r="A14" s="32" t="s">
        <v>17</v>
      </c>
      <c r="B14" s="25" t="s">
        <v>18</v>
      </c>
      <c r="C14" s="39" t="s">
        <v>14</v>
      </c>
      <c r="D14" s="4">
        <v>0</v>
      </c>
      <c r="E14" s="125">
        <f t="shared" si="0"/>
        <v>0</v>
      </c>
      <c r="F14" s="107"/>
      <c r="G14" s="54">
        <f t="shared" si="1"/>
        <v>0</v>
      </c>
      <c r="H14" s="170"/>
    </row>
    <row r="15" spans="1:8" ht="17.25">
      <c r="A15" s="33" t="s">
        <v>67</v>
      </c>
      <c r="B15" s="23" t="s">
        <v>19</v>
      </c>
      <c r="C15" s="37" t="s">
        <v>61</v>
      </c>
      <c r="D15" s="2">
        <v>2</v>
      </c>
      <c r="E15" s="124">
        <f t="shared" si="0"/>
        <v>4</v>
      </c>
      <c r="F15" s="106"/>
      <c r="G15" s="51">
        <f t="shared" si="1"/>
        <v>4</v>
      </c>
      <c r="H15" s="168"/>
    </row>
    <row r="16" spans="1:8" ht="17.25">
      <c r="A16" s="31"/>
      <c r="B16" s="26" t="s">
        <v>20</v>
      </c>
      <c r="C16" s="40" t="s">
        <v>21</v>
      </c>
      <c r="D16" s="5">
        <v>2</v>
      </c>
      <c r="E16" s="126">
        <f t="shared" si="0"/>
        <v>4</v>
      </c>
      <c r="F16" s="62"/>
      <c r="G16" s="53">
        <f t="shared" si="1"/>
        <v>4</v>
      </c>
      <c r="H16" s="171"/>
    </row>
    <row r="17" spans="1:8" ht="17.25">
      <c r="A17" s="34" t="s">
        <v>22</v>
      </c>
      <c r="B17" s="27" t="s">
        <v>23</v>
      </c>
      <c r="C17" s="41" t="s">
        <v>3</v>
      </c>
      <c r="D17" s="6">
        <v>18</v>
      </c>
      <c r="E17" s="127">
        <f t="shared" ref="E17:E20" si="2">D17</f>
        <v>18</v>
      </c>
      <c r="F17" s="106"/>
      <c r="G17" s="55">
        <f t="shared" si="1"/>
        <v>18</v>
      </c>
      <c r="H17" s="172"/>
    </row>
    <row r="18" spans="1:8" ht="17.25">
      <c r="A18" s="35" t="s">
        <v>22</v>
      </c>
      <c r="B18" s="28" t="s">
        <v>24</v>
      </c>
      <c r="C18" s="42" t="s">
        <v>5</v>
      </c>
      <c r="D18" s="7">
        <v>18</v>
      </c>
      <c r="E18" s="128">
        <f t="shared" si="2"/>
        <v>18</v>
      </c>
      <c r="F18" s="106">
        <v>1</v>
      </c>
      <c r="G18" s="53">
        <f t="shared" si="1"/>
        <v>17</v>
      </c>
      <c r="H18" s="173"/>
    </row>
    <row r="19" spans="1:8" ht="17.25">
      <c r="A19" s="35" t="s">
        <v>22</v>
      </c>
      <c r="B19" s="28" t="s">
        <v>25</v>
      </c>
      <c r="C19" s="42" t="s">
        <v>14</v>
      </c>
      <c r="D19" s="8">
        <v>13</v>
      </c>
      <c r="E19" s="129">
        <f t="shared" si="2"/>
        <v>13</v>
      </c>
      <c r="F19" s="106">
        <v>1</v>
      </c>
      <c r="G19" s="52">
        <f t="shared" si="1"/>
        <v>12</v>
      </c>
      <c r="H19" s="174"/>
    </row>
    <row r="20" spans="1:8" ht="17.25">
      <c r="A20" s="35" t="s">
        <v>22</v>
      </c>
      <c r="B20" s="28" t="s">
        <v>26</v>
      </c>
      <c r="C20" s="42" t="s">
        <v>27</v>
      </c>
      <c r="D20" s="7">
        <v>13</v>
      </c>
      <c r="E20" s="129">
        <f t="shared" si="2"/>
        <v>13</v>
      </c>
      <c r="F20" s="106">
        <v>1</v>
      </c>
      <c r="G20" s="52">
        <f t="shared" si="1"/>
        <v>12</v>
      </c>
      <c r="H20" s="173"/>
    </row>
    <row r="21" spans="1:8" ht="17.25">
      <c r="A21" s="35"/>
      <c r="B21" s="28" t="s">
        <v>62</v>
      </c>
      <c r="C21" s="42" t="s">
        <v>63</v>
      </c>
      <c r="D21" s="9"/>
      <c r="E21" s="130" t="s">
        <v>30</v>
      </c>
      <c r="F21" s="106">
        <v>27</v>
      </c>
      <c r="G21" s="52" t="s">
        <v>94</v>
      </c>
      <c r="H21" s="173" t="s">
        <v>106</v>
      </c>
    </row>
    <row r="22" spans="1:8" ht="17.25">
      <c r="A22" s="35"/>
      <c r="B22" s="28" t="s">
        <v>28</v>
      </c>
      <c r="C22" s="42" t="s">
        <v>29</v>
      </c>
      <c r="D22" s="9"/>
      <c r="E22" s="130" t="s">
        <v>30</v>
      </c>
      <c r="F22" s="106"/>
      <c r="G22" s="52" t="s">
        <v>94</v>
      </c>
      <c r="H22" s="173" t="s">
        <v>107</v>
      </c>
    </row>
    <row r="23" spans="1:8" ht="17.25">
      <c r="A23" s="35" t="s">
        <v>22</v>
      </c>
      <c r="B23" s="28" t="s">
        <v>31</v>
      </c>
      <c r="C23" s="42" t="s">
        <v>32</v>
      </c>
      <c r="D23" s="7">
        <v>13</v>
      </c>
      <c r="E23" s="130">
        <f t="shared" ref="E23:E26" si="3">D23</f>
        <v>13</v>
      </c>
      <c r="F23" s="106">
        <v>3</v>
      </c>
      <c r="G23" s="52">
        <f t="shared" ref="G23:G26" si="4">E23-F23</f>
        <v>10</v>
      </c>
      <c r="H23" s="173"/>
    </row>
    <row r="24" spans="1:8" ht="17.25">
      <c r="A24" s="35" t="s">
        <v>22</v>
      </c>
      <c r="B24" s="28" t="s">
        <v>33</v>
      </c>
      <c r="C24" s="42" t="s">
        <v>34</v>
      </c>
      <c r="D24" s="7">
        <v>18</v>
      </c>
      <c r="E24" s="130">
        <f t="shared" si="3"/>
        <v>18</v>
      </c>
      <c r="F24" s="106">
        <v>2</v>
      </c>
      <c r="G24" s="52">
        <f t="shared" si="4"/>
        <v>16</v>
      </c>
      <c r="H24" s="173"/>
    </row>
    <row r="25" spans="1:8" ht="17.25">
      <c r="A25" s="35" t="s">
        <v>22</v>
      </c>
      <c r="B25" s="28" t="s">
        <v>35</v>
      </c>
      <c r="C25" s="42" t="s">
        <v>36</v>
      </c>
      <c r="D25" s="8">
        <v>13</v>
      </c>
      <c r="E25" s="131">
        <f t="shared" si="3"/>
        <v>13</v>
      </c>
      <c r="F25" s="106"/>
      <c r="G25" s="52">
        <f t="shared" si="4"/>
        <v>13</v>
      </c>
      <c r="H25" s="174"/>
    </row>
    <row r="26" spans="1:8" ht="17.25">
      <c r="A26" s="35" t="s">
        <v>22</v>
      </c>
      <c r="B26" s="28" t="s">
        <v>37</v>
      </c>
      <c r="C26" s="42" t="s">
        <v>38</v>
      </c>
      <c r="D26" s="7">
        <v>13</v>
      </c>
      <c r="E26" s="129">
        <f t="shared" si="3"/>
        <v>13</v>
      </c>
      <c r="F26" s="106"/>
      <c r="G26" s="52">
        <f t="shared" si="4"/>
        <v>13</v>
      </c>
      <c r="H26" s="173"/>
    </row>
    <row r="27" spans="1:8" ht="17.25">
      <c r="A27" s="35"/>
      <c r="B27" s="28" t="s">
        <v>64</v>
      </c>
      <c r="C27" s="42" t="s">
        <v>65</v>
      </c>
      <c r="D27" s="7"/>
      <c r="E27" s="130" t="s">
        <v>30</v>
      </c>
      <c r="F27" s="106">
        <v>14</v>
      </c>
      <c r="G27" s="52" t="s">
        <v>94</v>
      </c>
      <c r="H27" s="173" t="s">
        <v>108</v>
      </c>
    </row>
    <row r="28" spans="1:8" ht="17.25">
      <c r="A28" s="35"/>
      <c r="B28" s="28" t="s">
        <v>39</v>
      </c>
      <c r="C28" s="42" t="s">
        <v>40</v>
      </c>
      <c r="D28" s="7"/>
      <c r="E28" s="130" t="s">
        <v>30</v>
      </c>
      <c r="F28" s="106"/>
      <c r="G28" s="52" t="s">
        <v>94</v>
      </c>
      <c r="H28" s="173" t="s">
        <v>109</v>
      </c>
    </row>
    <row r="29" spans="1:8" ht="17.25">
      <c r="A29" s="35" t="s">
        <v>22</v>
      </c>
      <c r="B29" s="29" t="s">
        <v>41</v>
      </c>
      <c r="C29" s="43" t="s">
        <v>69</v>
      </c>
      <c r="D29" s="65">
        <v>15</v>
      </c>
      <c r="E29" s="132">
        <f>D29</f>
        <v>15</v>
      </c>
      <c r="F29" s="62">
        <v>1</v>
      </c>
      <c r="G29" s="53">
        <f t="shared" ref="G29:G37" si="5">E29-F29</f>
        <v>14</v>
      </c>
      <c r="H29" s="175"/>
    </row>
    <row r="30" spans="1:8" ht="17.25">
      <c r="A30" s="36" t="s">
        <v>42</v>
      </c>
      <c r="B30" s="30" t="s">
        <v>43</v>
      </c>
      <c r="C30" s="44" t="s">
        <v>44</v>
      </c>
      <c r="D30" s="48">
        <v>1</v>
      </c>
      <c r="E30" s="133">
        <f t="shared" ref="E30:E37" si="6">D30*2</f>
        <v>2</v>
      </c>
      <c r="F30" s="106"/>
      <c r="G30" s="55">
        <f t="shared" si="5"/>
        <v>2</v>
      </c>
      <c r="H30" s="167"/>
    </row>
    <row r="31" spans="1:8" ht="17.25">
      <c r="A31" s="33"/>
      <c r="B31" s="23" t="s">
        <v>45</v>
      </c>
      <c r="C31" s="37" t="s">
        <v>44</v>
      </c>
      <c r="D31" s="2">
        <v>1</v>
      </c>
      <c r="E31" s="124">
        <f t="shared" si="6"/>
        <v>2</v>
      </c>
      <c r="F31" s="106"/>
      <c r="G31" s="52">
        <f t="shared" si="5"/>
        <v>2</v>
      </c>
      <c r="H31" s="168"/>
    </row>
    <row r="32" spans="1:8" ht="17.25">
      <c r="A32" s="31"/>
      <c r="B32" s="26" t="s">
        <v>46</v>
      </c>
      <c r="C32" s="40" t="s">
        <v>47</v>
      </c>
      <c r="D32" s="5">
        <v>0</v>
      </c>
      <c r="E32" s="126">
        <f t="shared" si="6"/>
        <v>0</v>
      </c>
      <c r="F32" s="62"/>
      <c r="G32" s="56">
        <f t="shared" si="5"/>
        <v>0</v>
      </c>
      <c r="H32" s="171"/>
    </row>
    <row r="33" spans="1:8" ht="17.25">
      <c r="A33" s="36" t="s">
        <v>48</v>
      </c>
      <c r="B33" s="30" t="s">
        <v>87</v>
      </c>
      <c r="C33" s="44" t="s">
        <v>49</v>
      </c>
      <c r="D33" s="10">
        <v>1</v>
      </c>
      <c r="E33" s="133">
        <f t="shared" si="6"/>
        <v>2</v>
      </c>
      <c r="F33" s="48"/>
      <c r="G33" s="51">
        <f t="shared" si="5"/>
        <v>2</v>
      </c>
      <c r="H33" s="176"/>
    </row>
    <row r="34" spans="1:8" ht="17.25">
      <c r="A34" s="31"/>
      <c r="B34" s="26" t="s">
        <v>50</v>
      </c>
      <c r="C34" s="40" t="s">
        <v>70</v>
      </c>
      <c r="D34" s="62">
        <v>1</v>
      </c>
      <c r="E34" s="134">
        <f t="shared" si="6"/>
        <v>2</v>
      </c>
      <c r="F34" s="107"/>
      <c r="G34" s="53">
        <f t="shared" si="5"/>
        <v>2</v>
      </c>
      <c r="H34" s="177"/>
    </row>
    <row r="35" spans="1:8" ht="17.25">
      <c r="A35" s="36" t="s">
        <v>51</v>
      </c>
      <c r="B35" s="30" t="s">
        <v>52</v>
      </c>
      <c r="C35" s="44" t="s">
        <v>38</v>
      </c>
      <c r="D35" s="48">
        <v>1</v>
      </c>
      <c r="E35" s="124">
        <f t="shared" si="6"/>
        <v>2</v>
      </c>
      <c r="F35" s="106"/>
      <c r="G35" s="55">
        <f t="shared" si="5"/>
        <v>2</v>
      </c>
      <c r="H35" s="167"/>
    </row>
    <row r="36" spans="1:8" ht="17.25">
      <c r="A36" s="31"/>
      <c r="B36" s="23" t="s">
        <v>53</v>
      </c>
      <c r="C36" s="37" t="s">
        <v>81</v>
      </c>
      <c r="D36" s="2">
        <v>3</v>
      </c>
      <c r="E36" s="124">
        <f t="shared" si="6"/>
        <v>6</v>
      </c>
      <c r="F36" s="106"/>
      <c r="G36" s="52">
        <f t="shared" si="5"/>
        <v>6</v>
      </c>
      <c r="H36" s="168"/>
    </row>
    <row r="37" spans="1:8" ht="17.25">
      <c r="A37" s="31"/>
      <c r="B37" s="23" t="s">
        <v>54</v>
      </c>
      <c r="C37" s="37" t="s">
        <v>55</v>
      </c>
      <c r="D37" s="2">
        <v>3</v>
      </c>
      <c r="E37" s="135">
        <f t="shared" si="6"/>
        <v>6</v>
      </c>
      <c r="F37" s="106"/>
      <c r="G37" s="52">
        <f t="shared" si="5"/>
        <v>6</v>
      </c>
      <c r="H37" s="168"/>
    </row>
    <row r="38" spans="1:8" ht="17.25">
      <c r="A38" s="31"/>
      <c r="B38" s="23" t="s">
        <v>56</v>
      </c>
      <c r="C38" s="37" t="s">
        <v>57</v>
      </c>
      <c r="D38" s="2"/>
      <c r="E38" s="136" t="s">
        <v>30</v>
      </c>
      <c r="F38" s="106"/>
      <c r="G38" s="52" t="s">
        <v>94</v>
      </c>
      <c r="H38" s="168" t="s">
        <v>110</v>
      </c>
    </row>
    <row r="39" spans="1:8" ht="17.25">
      <c r="A39" s="31"/>
      <c r="B39" s="26" t="s">
        <v>71</v>
      </c>
      <c r="C39" s="40" t="s">
        <v>58</v>
      </c>
      <c r="D39" s="62">
        <v>1</v>
      </c>
      <c r="E39" s="137">
        <f t="shared" ref="E39:E41" si="7">D39*2</f>
        <v>2</v>
      </c>
      <c r="F39" s="62"/>
      <c r="G39" s="56">
        <f t="shared" ref="G39:G41" si="8">E39-F39</f>
        <v>2</v>
      </c>
      <c r="H39" s="177"/>
    </row>
    <row r="40" spans="1:8" ht="17.25">
      <c r="A40" s="31"/>
      <c r="B40" s="59" t="s">
        <v>73</v>
      </c>
      <c r="C40" s="37" t="s">
        <v>74</v>
      </c>
      <c r="D40" s="2">
        <v>0</v>
      </c>
      <c r="E40" s="124">
        <f t="shared" si="7"/>
        <v>0</v>
      </c>
      <c r="F40" s="106"/>
      <c r="G40" s="52">
        <f t="shared" si="8"/>
        <v>0</v>
      </c>
      <c r="H40" s="167"/>
    </row>
    <row r="41" spans="1:8" ht="17.25">
      <c r="A41" s="31"/>
      <c r="B41" s="59" t="s">
        <v>75</v>
      </c>
      <c r="C41" s="37" t="s">
        <v>76</v>
      </c>
      <c r="D41" s="2">
        <v>0</v>
      </c>
      <c r="E41" s="124">
        <f t="shared" si="7"/>
        <v>0</v>
      </c>
      <c r="F41" s="106"/>
      <c r="G41" s="52">
        <f t="shared" si="8"/>
        <v>0</v>
      </c>
      <c r="H41" s="168"/>
    </row>
    <row r="42" spans="1:8" ht="17.25">
      <c r="A42" s="31"/>
      <c r="B42" s="59" t="s">
        <v>90</v>
      </c>
      <c r="C42" s="37" t="s">
        <v>77</v>
      </c>
      <c r="D42" s="108" t="s">
        <v>101</v>
      </c>
      <c r="E42" s="124" t="s">
        <v>104</v>
      </c>
      <c r="F42" s="62"/>
      <c r="G42" s="52" t="s">
        <v>101</v>
      </c>
      <c r="H42" s="168"/>
    </row>
    <row r="43" spans="1:8" ht="18" thickBot="1">
      <c r="A43" s="195" t="s">
        <v>59</v>
      </c>
      <c r="B43" s="196"/>
      <c r="C43" s="197"/>
      <c r="D43" s="49">
        <f>SUM(D6:D42)</f>
        <v>163</v>
      </c>
      <c r="E43" s="50">
        <f>SUM(E6:E42)</f>
        <v>192</v>
      </c>
      <c r="F43" s="138">
        <v>50</v>
      </c>
      <c r="G43" s="57">
        <f>SUM(G6:G42)</f>
        <v>183</v>
      </c>
      <c r="H43" s="178"/>
    </row>
  </sheetData>
  <mergeCells count="9">
    <mergeCell ref="H4:H5"/>
    <mergeCell ref="A1:G1"/>
    <mergeCell ref="A43:C43"/>
    <mergeCell ref="A3:F3"/>
    <mergeCell ref="A4:A5"/>
    <mergeCell ref="B4:B5"/>
    <mergeCell ref="C4:C5"/>
    <mergeCell ref="E4:F4"/>
    <mergeCell ref="D4:D5"/>
  </mergeCells>
  <phoneticPr fontId="1" type="noConversion"/>
  <pageMargins left="0" right="0" top="0.74803149606299213" bottom="0.74803149606299213" header="0.31496062992125984" footer="0.31496062992125984"/>
  <pageSetup paperSize="9" scale="90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4"/>
  <sheetViews>
    <sheetView showGridLines="0" zoomScaleNormal="100" workbookViewId="0">
      <pane ySplit="5" topLeftCell="A6" activePane="bottomLeft" state="frozen"/>
      <selection pane="bottomLeft" activeCell="L13" sqref="L13"/>
    </sheetView>
  </sheetViews>
  <sheetFormatPr defaultColWidth="9" defaultRowHeight="16.5"/>
  <cols>
    <col min="1" max="1" width="17.25" style="13" bestFit="1" customWidth="1"/>
    <col min="2" max="2" width="21.375" style="13" bestFit="1" customWidth="1"/>
    <col min="3" max="3" width="13.75" style="11" bestFit="1" customWidth="1"/>
    <col min="4" max="4" width="13.375" style="13" customWidth="1"/>
    <col min="5" max="5" width="13.25" style="13" bestFit="1" customWidth="1"/>
    <col min="6" max="6" width="9.25" style="13" bestFit="1" customWidth="1"/>
    <col min="7" max="7" width="11.125" style="13" customWidth="1"/>
    <col min="8" max="8" width="13.25" style="13" bestFit="1" customWidth="1"/>
    <col min="9" max="9" width="38.75" style="1" customWidth="1"/>
    <col min="10" max="258" width="9" style="13"/>
    <col min="259" max="259" width="13.5" style="13" customWidth="1"/>
    <col min="260" max="260" width="16" style="13" customWidth="1"/>
    <col min="261" max="261" width="11.625" style="13" customWidth="1"/>
    <col min="262" max="262" width="12" style="13" customWidth="1"/>
    <col min="263" max="263" width="13.5" style="13" customWidth="1"/>
    <col min="264" max="265" width="13.125" style="13" customWidth="1"/>
    <col min="266" max="514" width="9" style="13"/>
    <col min="515" max="515" width="13.5" style="13" customWidth="1"/>
    <col min="516" max="516" width="16" style="13" customWidth="1"/>
    <col min="517" max="517" width="11.625" style="13" customWidth="1"/>
    <col min="518" max="518" width="12" style="13" customWidth="1"/>
    <col min="519" max="519" width="13.5" style="13" customWidth="1"/>
    <col min="520" max="521" width="13.125" style="13" customWidth="1"/>
    <col min="522" max="770" width="9" style="13"/>
    <col min="771" max="771" width="13.5" style="13" customWidth="1"/>
    <col min="772" max="772" width="16" style="13" customWidth="1"/>
    <col min="773" max="773" width="11.625" style="13" customWidth="1"/>
    <col min="774" max="774" width="12" style="13" customWidth="1"/>
    <col min="775" max="775" width="13.5" style="13" customWidth="1"/>
    <col min="776" max="777" width="13.125" style="13" customWidth="1"/>
    <col min="778" max="1026" width="9" style="13"/>
    <col min="1027" max="1027" width="13.5" style="13" customWidth="1"/>
    <col min="1028" max="1028" width="16" style="13" customWidth="1"/>
    <col min="1029" max="1029" width="11.625" style="13" customWidth="1"/>
    <col min="1030" max="1030" width="12" style="13" customWidth="1"/>
    <col min="1031" max="1031" width="13.5" style="13" customWidth="1"/>
    <col min="1032" max="1033" width="13.125" style="13" customWidth="1"/>
    <col min="1034" max="1282" width="9" style="13"/>
    <col min="1283" max="1283" width="13.5" style="13" customWidth="1"/>
    <col min="1284" max="1284" width="16" style="13" customWidth="1"/>
    <col min="1285" max="1285" width="11.625" style="13" customWidth="1"/>
    <col min="1286" max="1286" width="12" style="13" customWidth="1"/>
    <col min="1287" max="1287" width="13.5" style="13" customWidth="1"/>
    <col min="1288" max="1289" width="13.125" style="13" customWidth="1"/>
    <col min="1290" max="1538" width="9" style="13"/>
    <col min="1539" max="1539" width="13.5" style="13" customWidth="1"/>
    <col min="1540" max="1540" width="16" style="13" customWidth="1"/>
    <col min="1541" max="1541" width="11.625" style="13" customWidth="1"/>
    <col min="1542" max="1542" width="12" style="13" customWidth="1"/>
    <col min="1543" max="1543" width="13.5" style="13" customWidth="1"/>
    <col min="1544" max="1545" width="13.125" style="13" customWidth="1"/>
    <col min="1546" max="1794" width="9" style="13"/>
    <col min="1795" max="1795" width="13.5" style="13" customWidth="1"/>
    <col min="1796" max="1796" width="16" style="13" customWidth="1"/>
    <col min="1797" max="1797" width="11.625" style="13" customWidth="1"/>
    <col min="1798" max="1798" width="12" style="13" customWidth="1"/>
    <col min="1799" max="1799" width="13.5" style="13" customWidth="1"/>
    <col min="1800" max="1801" width="13.125" style="13" customWidth="1"/>
    <col min="1802" max="2050" width="9" style="13"/>
    <col min="2051" max="2051" width="13.5" style="13" customWidth="1"/>
    <col min="2052" max="2052" width="16" style="13" customWidth="1"/>
    <col min="2053" max="2053" width="11.625" style="13" customWidth="1"/>
    <col min="2054" max="2054" width="12" style="13" customWidth="1"/>
    <col min="2055" max="2055" width="13.5" style="13" customWidth="1"/>
    <col min="2056" max="2057" width="13.125" style="13" customWidth="1"/>
    <col min="2058" max="2306" width="9" style="13"/>
    <col min="2307" max="2307" width="13.5" style="13" customWidth="1"/>
    <col min="2308" max="2308" width="16" style="13" customWidth="1"/>
    <col min="2309" max="2309" width="11.625" style="13" customWidth="1"/>
    <col min="2310" max="2310" width="12" style="13" customWidth="1"/>
    <col min="2311" max="2311" width="13.5" style="13" customWidth="1"/>
    <col min="2312" max="2313" width="13.125" style="13" customWidth="1"/>
    <col min="2314" max="2562" width="9" style="13"/>
    <col min="2563" max="2563" width="13.5" style="13" customWidth="1"/>
    <col min="2564" max="2564" width="16" style="13" customWidth="1"/>
    <col min="2565" max="2565" width="11.625" style="13" customWidth="1"/>
    <col min="2566" max="2566" width="12" style="13" customWidth="1"/>
    <col min="2567" max="2567" width="13.5" style="13" customWidth="1"/>
    <col min="2568" max="2569" width="13.125" style="13" customWidth="1"/>
    <col min="2570" max="2818" width="9" style="13"/>
    <col min="2819" max="2819" width="13.5" style="13" customWidth="1"/>
    <col min="2820" max="2820" width="16" style="13" customWidth="1"/>
    <col min="2821" max="2821" width="11.625" style="13" customWidth="1"/>
    <col min="2822" max="2822" width="12" style="13" customWidth="1"/>
    <col min="2823" max="2823" width="13.5" style="13" customWidth="1"/>
    <col min="2824" max="2825" width="13.125" style="13" customWidth="1"/>
    <col min="2826" max="3074" width="9" style="13"/>
    <col min="3075" max="3075" width="13.5" style="13" customWidth="1"/>
    <col min="3076" max="3076" width="16" style="13" customWidth="1"/>
    <col min="3077" max="3077" width="11.625" style="13" customWidth="1"/>
    <col min="3078" max="3078" width="12" style="13" customWidth="1"/>
    <col min="3079" max="3079" width="13.5" style="13" customWidth="1"/>
    <col min="3080" max="3081" width="13.125" style="13" customWidth="1"/>
    <col min="3082" max="3330" width="9" style="13"/>
    <col min="3331" max="3331" width="13.5" style="13" customWidth="1"/>
    <col min="3332" max="3332" width="16" style="13" customWidth="1"/>
    <col min="3333" max="3333" width="11.625" style="13" customWidth="1"/>
    <col min="3334" max="3334" width="12" style="13" customWidth="1"/>
    <col min="3335" max="3335" width="13.5" style="13" customWidth="1"/>
    <col min="3336" max="3337" width="13.125" style="13" customWidth="1"/>
    <col min="3338" max="3586" width="9" style="13"/>
    <col min="3587" max="3587" width="13.5" style="13" customWidth="1"/>
    <col min="3588" max="3588" width="16" style="13" customWidth="1"/>
    <col min="3589" max="3589" width="11.625" style="13" customWidth="1"/>
    <col min="3590" max="3590" width="12" style="13" customWidth="1"/>
    <col min="3591" max="3591" width="13.5" style="13" customWidth="1"/>
    <col min="3592" max="3593" width="13.125" style="13" customWidth="1"/>
    <col min="3594" max="3842" width="9" style="13"/>
    <col min="3843" max="3843" width="13.5" style="13" customWidth="1"/>
    <col min="3844" max="3844" width="16" style="13" customWidth="1"/>
    <col min="3845" max="3845" width="11.625" style="13" customWidth="1"/>
    <col min="3846" max="3846" width="12" style="13" customWidth="1"/>
    <col min="3847" max="3847" width="13.5" style="13" customWidth="1"/>
    <col min="3848" max="3849" width="13.125" style="13" customWidth="1"/>
    <col min="3850" max="4098" width="9" style="13"/>
    <col min="4099" max="4099" width="13.5" style="13" customWidth="1"/>
    <col min="4100" max="4100" width="16" style="13" customWidth="1"/>
    <col min="4101" max="4101" width="11.625" style="13" customWidth="1"/>
    <col min="4102" max="4102" width="12" style="13" customWidth="1"/>
    <col min="4103" max="4103" width="13.5" style="13" customWidth="1"/>
    <col min="4104" max="4105" width="13.125" style="13" customWidth="1"/>
    <col min="4106" max="4354" width="9" style="13"/>
    <col min="4355" max="4355" width="13.5" style="13" customWidth="1"/>
    <col min="4356" max="4356" width="16" style="13" customWidth="1"/>
    <col min="4357" max="4357" width="11.625" style="13" customWidth="1"/>
    <col min="4358" max="4358" width="12" style="13" customWidth="1"/>
    <col min="4359" max="4359" width="13.5" style="13" customWidth="1"/>
    <col min="4360" max="4361" width="13.125" style="13" customWidth="1"/>
    <col min="4362" max="4610" width="9" style="13"/>
    <col min="4611" max="4611" width="13.5" style="13" customWidth="1"/>
    <col min="4612" max="4612" width="16" style="13" customWidth="1"/>
    <col min="4613" max="4613" width="11.625" style="13" customWidth="1"/>
    <col min="4614" max="4614" width="12" style="13" customWidth="1"/>
    <col min="4615" max="4615" width="13.5" style="13" customWidth="1"/>
    <col min="4616" max="4617" width="13.125" style="13" customWidth="1"/>
    <col min="4618" max="4866" width="9" style="13"/>
    <col min="4867" max="4867" width="13.5" style="13" customWidth="1"/>
    <col min="4868" max="4868" width="16" style="13" customWidth="1"/>
    <col min="4869" max="4869" width="11.625" style="13" customWidth="1"/>
    <col min="4870" max="4870" width="12" style="13" customWidth="1"/>
    <col min="4871" max="4871" width="13.5" style="13" customWidth="1"/>
    <col min="4872" max="4873" width="13.125" style="13" customWidth="1"/>
    <col min="4874" max="5122" width="9" style="13"/>
    <col min="5123" max="5123" width="13.5" style="13" customWidth="1"/>
    <col min="5124" max="5124" width="16" style="13" customWidth="1"/>
    <col min="5125" max="5125" width="11.625" style="13" customWidth="1"/>
    <col min="5126" max="5126" width="12" style="13" customWidth="1"/>
    <col min="5127" max="5127" width="13.5" style="13" customWidth="1"/>
    <col min="5128" max="5129" width="13.125" style="13" customWidth="1"/>
    <col min="5130" max="5378" width="9" style="13"/>
    <col min="5379" max="5379" width="13.5" style="13" customWidth="1"/>
    <col min="5380" max="5380" width="16" style="13" customWidth="1"/>
    <col min="5381" max="5381" width="11.625" style="13" customWidth="1"/>
    <col min="5382" max="5382" width="12" style="13" customWidth="1"/>
    <col min="5383" max="5383" width="13.5" style="13" customWidth="1"/>
    <col min="5384" max="5385" width="13.125" style="13" customWidth="1"/>
    <col min="5386" max="5634" width="9" style="13"/>
    <col min="5635" max="5635" width="13.5" style="13" customWidth="1"/>
    <col min="5636" max="5636" width="16" style="13" customWidth="1"/>
    <col min="5637" max="5637" width="11.625" style="13" customWidth="1"/>
    <col min="5638" max="5638" width="12" style="13" customWidth="1"/>
    <col min="5639" max="5639" width="13.5" style="13" customWidth="1"/>
    <col min="5640" max="5641" width="13.125" style="13" customWidth="1"/>
    <col min="5642" max="5890" width="9" style="13"/>
    <col min="5891" max="5891" width="13.5" style="13" customWidth="1"/>
    <col min="5892" max="5892" width="16" style="13" customWidth="1"/>
    <col min="5893" max="5893" width="11.625" style="13" customWidth="1"/>
    <col min="5894" max="5894" width="12" style="13" customWidth="1"/>
    <col min="5895" max="5895" width="13.5" style="13" customWidth="1"/>
    <col min="5896" max="5897" width="13.125" style="13" customWidth="1"/>
    <col min="5898" max="6146" width="9" style="13"/>
    <col min="6147" max="6147" width="13.5" style="13" customWidth="1"/>
    <col min="6148" max="6148" width="16" style="13" customWidth="1"/>
    <col min="6149" max="6149" width="11.625" style="13" customWidth="1"/>
    <col min="6150" max="6150" width="12" style="13" customWidth="1"/>
    <col min="6151" max="6151" width="13.5" style="13" customWidth="1"/>
    <col min="6152" max="6153" width="13.125" style="13" customWidth="1"/>
    <col min="6154" max="6402" width="9" style="13"/>
    <col min="6403" max="6403" width="13.5" style="13" customWidth="1"/>
    <col min="6404" max="6404" width="16" style="13" customWidth="1"/>
    <col min="6405" max="6405" width="11.625" style="13" customWidth="1"/>
    <col min="6406" max="6406" width="12" style="13" customWidth="1"/>
    <col min="6407" max="6407" width="13.5" style="13" customWidth="1"/>
    <col min="6408" max="6409" width="13.125" style="13" customWidth="1"/>
    <col min="6410" max="6658" width="9" style="13"/>
    <col min="6659" max="6659" width="13.5" style="13" customWidth="1"/>
    <col min="6660" max="6660" width="16" style="13" customWidth="1"/>
    <col min="6661" max="6661" width="11.625" style="13" customWidth="1"/>
    <col min="6662" max="6662" width="12" style="13" customWidth="1"/>
    <col min="6663" max="6663" width="13.5" style="13" customWidth="1"/>
    <col min="6664" max="6665" width="13.125" style="13" customWidth="1"/>
    <col min="6666" max="6914" width="9" style="13"/>
    <col min="6915" max="6915" width="13.5" style="13" customWidth="1"/>
    <col min="6916" max="6916" width="16" style="13" customWidth="1"/>
    <col min="6917" max="6917" width="11.625" style="13" customWidth="1"/>
    <col min="6918" max="6918" width="12" style="13" customWidth="1"/>
    <col min="6919" max="6919" width="13.5" style="13" customWidth="1"/>
    <col min="6920" max="6921" width="13.125" style="13" customWidth="1"/>
    <col min="6922" max="7170" width="9" style="13"/>
    <col min="7171" max="7171" width="13.5" style="13" customWidth="1"/>
    <col min="7172" max="7172" width="16" style="13" customWidth="1"/>
    <col min="7173" max="7173" width="11.625" style="13" customWidth="1"/>
    <col min="7174" max="7174" width="12" style="13" customWidth="1"/>
    <col min="7175" max="7175" width="13.5" style="13" customWidth="1"/>
    <col min="7176" max="7177" width="13.125" style="13" customWidth="1"/>
    <col min="7178" max="7426" width="9" style="13"/>
    <col min="7427" max="7427" width="13.5" style="13" customWidth="1"/>
    <col min="7428" max="7428" width="16" style="13" customWidth="1"/>
    <col min="7429" max="7429" width="11.625" style="13" customWidth="1"/>
    <col min="7430" max="7430" width="12" style="13" customWidth="1"/>
    <col min="7431" max="7431" width="13.5" style="13" customWidth="1"/>
    <col min="7432" max="7433" width="13.125" style="13" customWidth="1"/>
    <col min="7434" max="7682" width="9" style="13"/>
    <col min="7683" max="7683" width="13.5" style="13" customWidth="1"/>
    <col min="7684" max="7684" width="16" style="13" customWidth="1"/>
    <col min="7685" max="7685" width="11.625" style="13" customWidth="1"/>
    <col min="7686" max="7686" width="12" style="13" customWidth="1"/>
    <col min="7687" max="7687" width="13.5" style="13" customWidth="1"/>
    <col min="7688" max="7689" width="13.125" style="13" customWidth="1"/>
    <col min="7690" max="7938" width="9" style="13"/>
    <col min="7939" max="7939" width="13.5" style="13" customWidth="1"/>
    <col min="7940" max="7940" width="16" style="13" customWidth="1"/>
    <col min="7941" max="7941" width="11.625" style="13" customWidth="1"/>
    <col min="7942" max="7942" width="12" style="13" customWidth="1"/>
    <col min="7943" max="7943" width="13.5" style="13" customWidth="1"/>
    <col min="7944" max="7945" width="13.125" style="13" customWidth="1"/>
    <col min="7946" max="8194" width="9" style="13"/>
    <col min="8195" max="8195" width="13.5" style="13" customWidth="1"/>
    <col min="8196" max="8196" width="16" style="13" customWidth="1"/>
    <col min="8197" max="8197" width="11.625" style="13" customWidth="1"/>
    <col min="8198" max="8198" width="12" style="13" customWidth="1"/>
    <col min="8199" max="8199" width="13.5" style="13" customWidth="1"/>
    <col min="8200" max="8201" width="13.125" style="13" customWidth="1"/>
    <col min="8202" max="8450" width="9" style="13"/>
    <col min="8451" max="8451" width="13.5" style="13" customWidth="1"/>
    <col min="8452" max="8452" width="16" style="13" customWidth="1"/>
    <col min="8453" max="8453" width="11.625" style="13" customWidth="1"/>
    <col min="8454" max="8454" width="12" style="13" customWidth="1"/>
    <col min="8455" max="8455" width="13.5" style="13" customWidth="1"/>
    <col min="8456" max="8457" width="13.125" style="13" customWidth="1"/>
    <col min="8458" max="8706" width="9" style="13"/>
    <col min="8707" max="8707" width="13.5" style="13" customWidth="1"/>
    <col min="8708" max="8708" width="16" style="13" customWidth="1"/>
    <col min="8709" max="8709" width="11.625" style="13" customWidth="1"/>
    <col min="8710" max="8710" width="12" style="13" customWidth="1"/>
    <col min="8711" max="8711" width="13.5" style="13" customWidth="1"/>
    <col min="8712" max="8713" width="13.125" style="13" customWidth="1"/>
    <col min="8714" max="8962" width="9" style="13"/>
    <col min="8963" max="8963" width="13.5" style="13" customWidth="1"/>
    <col min="8964" max="8964" width="16" style="13" customWidth="1"/>
    <col min="8965" max="8965" width="11.625" style="13" customWidth="1"/>
    <col min="8966" max="8966" width="12" style="13" customWidth="1"/>
    <col min="8967" max="8967" width="13.5" style="13" customWidth="1"/>
    <col min="8968" max="8969" width="13.125" style="13" customWidth="1"/>
    <col min="8970" max="9218" width="9" style="13"/>
    <col min="9219" max="9219" width="13.5" style="13" customWidth="1"/>
    <col min="9220" max="9220" width="16" style="13" customWidth="1"/>
    <col min="9221" max="9221" width="11.625" style="13" customWidth="1"/>
    <col min="9222" max="9222" width="12" style="13" customWidth="1"/>
    <col min="9223" max="9223" width="13.5" style="13" customWidth="1"/>
    <col min="9224" max="9225" width="13.125" style="13" customWidth="1"/>
    <col min="9226" max="9474" width="9" style="13"/>
    <col min="9475" max="9475" width="13.5" style="13" customWidth="1"/>
    <col min="9476" max="9476" width="16" style="13" customWidth="1"/>
    <col min="9477" max="9477" width="11.625" style="13" customWidth="1"/>
    <col min="9478" max="9478" width="12" style="13" customWidth="1"/>
    <col min="9479" max="9479" width="13.5" style="13" customWidth="1"/>
    <col min="9480" max="9481" width="13.125" style="13" customWidth="1"/>
    <col min="9482" max="9730" width="9" style="13"/>
    <col min="9731" max="9731" width="13.5" style="13" customWidth="1"/>
    <col min="9732" max="9732" width="16" style="13" customWidth="1"/>
    <col min="9733" max="9733" width="11.625" style="13" customWidth="1"/>
    <col min="9734" max="9734" width="12" style="13" customWidth="1"/>
    <col min="9735" max="9735" width="13.5" style="13" customWidth="1"/>
    <col min="9736" max="9737" width="13.125" style="13" customWidth="1"/>
    <col min="9738" max="9986" width="9" style="13"/>
    <col min="9987" max="9987" width="13.5" style="13" customWidth="1"/>
    <col min="9988" max="9988" width="16" style="13" customWidth="1"/>
    <col min="9989" max="9989" width="11.625" style="13" customWidth="1"/>
    <col min="9990" max="9990" width="12" style="13" customWidth="1"/>
    <col min="9991" max="9991" width="13.5" style="13" customWidth="1"/>
    <col min="9992" max="9993" width="13.125" style="13" customWidth="1"/>
    <col min="9994" max="10242" width="9" style="13"/>
    <col min="10243" max="10243" width="13.5" style="13" customWidth="1"/>
    <col min="10244" max="10244" width="16" style="13" customWidth="1"/>
    <col min="10245" max="10245" width="11.625" style="13" customWidth="1"/>
    <col min="10246" max="10246" width="12" style="13" customWidth="1"/>
    <col min="10247" max="10247" width="13.5" style="13" customWidth="1"/>
    <col min="10248" max="10249" width="13.125" style="13" customWidth="1"/>
    <col min="10250" max="10498" width="9" style="13"/>
    <col min="10499" max="10499" width="13.5" style="13" customWidth="1"/>
    <col min="10500" max="10500" width="16" style="13" customWidth="1"/>
    <col min="10501" max="10501" width="11.625" style="13" customWidth="1"/>
    <col min="10502" max="10502" width="12" style="13" customWidth="1"/>
    <col min="10503" max="10503" width="13.5" style="13" customWidth="1"/>
    <col min="10504" max="10505" width="13.125" style="13" customWidth="1"/>
    <col min="10506" max="10754" width="9" style="13"/>
    <col min="10755" max="10755" width="13.5" style="13" customWidth="1"/>
    <col min="10756" max="10756" width="16" style="13" customWidth="1"/>
    <col min="10757" max="10757" width="11.625" style="13" customWidth="1"/>
    <col min="10758" max="10758" width="12" style="13" customWidth="1"/>
    <col min="10759" max="10759" width="13.5" style="13" customWidth="1"/>
    <col min="10760" max="10761" width="13.125" style="13" customWidth="1"/>
    <col min="10762" max="11010" width="9" style="13"/>
    <col min="11011" max="11011" width="13.5" style="13" customWidth="1"/>
    <col min="11012" max="11012" width="16" style="13" customWidth="1"/>
    <col min="11013" max="11013" width="11.625" style="13" customWidth="1"/>
    <col min="11014" max="11014" width="12" style="13" customWidth="1"/>
    <col min="11015" max="11015" width="13.5" style="13" customWidth="1"/>
    <col min="11016" max="11017" width="13.125" style="13" customWidth="1"/>
    <col min="11018" max="11266" width="9" style="13"/>
    <col min="11267" max="11267" width="13.5" style="13" customWidth="1"/>
    <col min="11268" max="11268" width="16" style="13" customWidth="1"/>
    <col min="11269" max="11269" width="11.625" style="13" customWidth="1"/>
    <col min="11270" max="11270" width="12" style="13" customWidth="1"/>
    <col min="11271" max="11271" width="13.5" style="13" customWidth="1"/>
    <col min="11272" max="11273" width="13.125" style="13" customWidth="1"/>
    <col min="11274" max="11522" width="9" style="13"/>
    <col min="11523" max="11523" width="13.5" style="13" customWidth="1"/>
    <col min="11524" max="11524" width="16" style="13" customWidth="1"/>
    <col min="11525" max="11525" width="11.625" style="13" customWidth="1"/>
    <col min="11526" max="11526" width="12" style="13" customWidth="1"/>
    <col min="11527" max="11527" width="13.5" style="13" customWidth="1"/>
    <col min="11528" max="11529" width="13.125" style="13" customWidth="1"/>
    <col min="11530" max="11778" width="9" style="13"/>
    <col min="11779" max="11779" width="13.5" style="13" customWidth="1"/>
    <col min="11780" max="11780" width="16" style="13" customWidth="1"/>
    <col min="11781" max="11781" width="11.625" style="13" customWidth="1"/>
    <col min="11782" max="11782" width="12" style="13" customWidth="1"/>
    <col min="11783" max="11783" width="13.5" style="13" customWidth="1"/>
    <col min="11784" max="11785" width="13.125" style="13" customWidth="1"/>
    <col min="11786" max="12034" width="9" style="13"/>
    <col min="12035" max="12035" width="13.5" style="13" customWidth="1"/>
    <col min="12036" max="12036" width="16" style="13" customWidth="1"/>
    <col min="12037" max="12037" width="11.625" style="13" customWidth="1"/>
    <col min="12038" max="12038" width="12" style="13" customWidth="1"/>
    <col min="12039" max="12039" width="13.5" style="13" customWidth="1"/>
    <col min="12040" max="12041" width="13.125" style="13" customWidth="1"/>
    <col min="12042" max="12290" width="9" style="13"/>
    <col min="12291" max="12291" width="13.5" style="13" customWidth="1"/>
    <col min="12292" max="12292" width="16" style="13" customWidth="1"/>
    <col min="12293" max="12293" width="11.625" style="13" customWidth="1"/>
    <col min="12294" max="12294" width="12" style="13" customWidth="1"/>
    <col min="12295" max="12295" width="13.5" style="13" customWidth="1"/>
    <col min="12296" max="12297" width="13.125" style="13" customWidth="1"/>
    <col min="12298" max="12546" width="9" style="13"/>
    <col min="12547" max="12547" width="13.5" style="13" customWidth="1"/>
    <col min="12548" max="12548" width="16" style="13" customWidth="1"/>
    <col min="12549" max="12549" width="11.625" style="13" customWidth="1"/>
    <col min="12550" max="12550" width="12" style="13" customWidth="1"/>
    <col min="12551" max="12551" width="13.5" style="13" customWidth="1"/>
    <col min="12552" max="12553" width="13.125" style="13" customWidth="1"/>
    <col min="12554" max="12802" width="9" style="13"/>
    <col min="12803" max="12803" width="13.5" style="13" customWidth="1"/>
    <col min="12804" max="12804" width="16" style="13" customWidth="1"/>
    <col min="12805" max="12805" width="11.625" style="13" customWidth="1"/>
    <col min="12806" max="12806" width="12" style="13" customWidth="1"/>
    <col min="12807" max="12807" width="13.5" style="13" customWidth="1"/>
    <col min="12808" max="12809" width="13.125" style="13" customWidth="1"/>
    <col min="12810" max="13058" width="9" style="13"/>
    <col min="13059" max="13059" width="13.5" style="13" customWidth="1"/>
    <col min="13060" max="13060" width="16" style="13" customWidth="1"/>
    <col min="13061" max="13061" width="11.625" style="13" customWidth="1"/>
    <col min="13062" max="13062" width="12" style="13" customWidth="1"/>
    <col min="13063" max="13063" width="13.5" style="13" customWidth="1"/>
    <col min="13064" max="13065" width="13.125" style="13" customWidth="1"/>
    <col min="13066" max="13314" width="9" style="13"/>
    <col min="13315" max="13315" width="13.5" style="13" customWidth="1"/>
    <col min="13316" max="13316" width="16" style="13" customWidth="1"/>
    <col min="13317" max="13317" width="11.625" style="13" customWidth="1"/>
    <col min="13318" max="13318" width="12" style="13" customWidth="1"/>
    <col min="13319" max="13319" width="13.5" style="13" customWidth="1"/>
    <col min="13320" max="13321" width="13.125" style="13" customWidth="1"/>
    <col min="13322" max="13570" width="9" style="13"/>
    <col min="13571" max="13571" width="13.5" style="13" customWidth="1"/>
    <col min="13572" max="13572" width="16" style="13" customWidth="1"/>
    <col min="13573" max="13573" width="11.625" style="13" customWidth="1"/>
    <col min="13574" max="13574" width="12" style="13" customWidth="1"/>
    <col min="13575" max="13575" width="13.5" style="13" customWidth="1"/>
    <col min="13576" max="13577" width="13.125" style="13" customWidth="1"/>
    <col min="13578" max="13826" width="9" style="13"/>
    <col min="13827" max="13827" width="13.5" style="13" customWidth="1"/>
    <col min="13828" max="13828" width="16" style="13" customWidth="1"/>
    <col min="13829" max="13829" width="11.625" style="13" customWidth="1"/>
    <col min="13830" max="13830" width="12" style="13" customWidth="1"/>
    <col min="13831" max="13831" width="13.5" style="13" customWidth="1"/>
    <col min="13832" max="13833" width="13.125" style="13" customWidth="1"/>
    <col min="13834" max="14082" width="9" style="13"/>
    <col min="14083" max="14083" width="13.5" style="13" customWidth="1"/>
    <col min="14084" max="14084" width="16" style="13" customWidth="1"/>
    <col min="14085" max="14085" width="11.625" style="13" customWidth="1"/>
    <col min="14086" max="14086" width="12" style="13" customWidth="1"/>
    <col min="14087" max="14087" width="13.5" style="13" customWidth="1"/>
    <col min="14088" max="14089" width="13.125" style="13" customWidth="1"/>
    <col min="14090" max="14338" width="9" style="13"/>
    <col min="14339" max="14339" width="13.5" style="13" customWidth="1"/>
    <col min="14340" max="14340" width="16" style="13" customWidth="1"/>
    <col min="14341" max="14341" width="11.625" style="13" customWidth="1"/>
    <col min="14342" max="14342" width="12" style="13" customWidth="1"/>
    <col min="14343" max="14343" width="13.5" style="13" customWidth="1"/>
    <col min="14344" max="14345" width="13.125" style="13" customWidth="1"/>
    <col min="14346" max="14594" width="9" style="13"/>
    <col min="14595" max="14595" width="13.5" style="13" customWidth="1"/>
    <col min="14596" max="14596" width="16" style="13" customWidth="1"/>
    <col min="14597" max="14597" width="11.625" style="13" customWidth="1"/>
    <col min="14598" max="14598" width="12" style="13" customWidth="1"/>
    <col min="14599" max="14599" width="13.5" style="13" customWidth="1"/>
    <col min="14600" max="14601" width="13.125" style="13" customWidth="1"/>
    <col min="14602" max="14850" width="9" style="13"/>
    <col min="14851" max="14851" width="13.5" style="13" customWidth="1"/>
    <col min="14852" max="14852" width="16" style="13" customWidth="1"/>
    <col min="14853" max="14853" width="11.625" style="13" customWidth="1"/>
    <col min="14854" max="14854" width="12" style="13" customWidth="1"/>
    <col min="14855" max="14855" width="13.5" style="13" customWidth="1"/>
    <col min="14856" max="14857" width="13.125" style="13" customWidth="1"/>
    <col min="14858" max="15106" width="9" style="13"/>
    <col min="15107" max="15107" width="13.5" style="13" customWidth="1"/>
    <col min="15108" max="15108" width="16" style="13" customWidth="1"/>
    <col min="15109" max="15109" width="11.625" style="13" customWidth="1"/>
    <col min="15110" max="15110" width="12" style="13" customWidth="1"/>
    <col min="15111" max="15111" width="13.5" style="13" customWidth="1"/>
    <col min="15112" max="15113" width="13.125" style="13" customWidth="1"/>
    <col min="15114" max="15362" width="9" style="13"/>
    <col min="15363" max="15363" width="13.5" style="13" customWidth="1"/>
    <col min="15364" max="15364" width="16" style="13" customWidth="1"/>
    <col min="15365" max="15365" width="11.625" style="13" customWidth="1"/>
    <col min="15366" max="15366" width="12" style="13" customWidth="1"/>
    <col min="15367" max="15367" width="13.5" style="13" customWidth="1"/>
    <col min="15368" max="15369" width="13.125" style="13" customWidth="1"/>
    <col min="15370" max="15618" width="9" style="13"/>
    <col min="15619" max="15619" width="13.5" style="13" customWidth="1"/>
    <col min="15620" max="15620" width="16" style="13" customWidth="1"/>
    <col min="15621" max="15621" width="11.625" style="13" customWidth="1"/>
    <col min="15622" max="15622" width="12" style="13" customWidth="1"/>
    <col min="15623" max="15623" width="13.5" style="13" customWidth="1"/>
    <col min="15624" max="15625" width="13.125" style="13" customWidth="1"/>
    <col min="15626" max="15874" width="9" style="13"/>
    <col min="15875" max="15875" width="13.5" style="13" customWidth="1"/>
    <col min="15876" max="15876" width="16" style="13" customWidth="1"/>
    <col min="15877" max="15877" width="11.625" style="13" customWidth="1"/>
    <col min="15878" max="15878" width="12" style="13" customWidth="1"/>
    <col min="15879" max="15879" width="13.5" style="13" customWidth="1"/>
    <col min="15880" max="15881" width="13.125" style="13" customWidth="1"/>
    <col min="15882" max="16130" width="9" style="13"/>
    <col min="16131" max="16131" width="13.5" style="13" customWidth="1"/>
    <col min="16132" max="16132" width="16" style="13" customWidth="1"/>
    <col min="16133" max="16133" width="11.625" style="13" customWidth="1"/>
    <col min="16134" max="16134" width="12" style="13" customWidth="1"/>
    <col min="16135" max="16135" width="13.5" style="13" customWidth="1"/>
    <col min="16136" max="16137" width="13.125" style="13" customWidth="1"/>
    <col min="16138" max="16384" width="9" style="13"/>
  </cols>
  <sheetData>
    <row r="1" spans="1:10" ht="26.25">
      <c r="A1" s="194" t="s">
        <v>113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0">
      <c r="A2" s="12"/>
      <c r="B2" s="12"/>
      <c r="C2" s="12"/>
      <c r="D2" s="12"/>
      <c r="E2" s="12"/>
      <c r="F2" s="12"/>
      <c r="G2" s="12"/>
      <c r="H2" s="12"/>
      <c r="I2" s="12"/>
    </row>
    <row r="3" spans="1:10" ht="17.25" thickBot="1">
      <c r="A3" s="191" t="s">
        <v>86</v>
      </c>
      <c r="B3" s="191"/>
      <c r="C3" s="191"/>
      <c r="D3" s="191"/>
      <c r="E3" s="191"/>
      <c r="F3" s="191"/>
      <c r="G3" s="58"/>
      <c r="H3" s="15" t="s">
        <v>82</v>
      </c>
      <c r="I3" s="15"/>
    </row>
    <row r="4" spans="1:10" ht="16.5" customHeight="1">
      <c r="A4" s="185" t="s">
        <v>83</v>
      </c>
      <c r="B4" s="187" t="s">
        <v>84</v>
      </c>
      <c r="C4" s="189" t="s">
        <v>80</v>
      </c>
      <c r="D4" s="192" t="s">
        <v>95</v>
      </c>
      <c r="E4" s="213" t="s">
        <v>102</v>
      </c>
      <c r="F4" s="214"/>
      <c r="G4" s="116" t="s">
        <v>103</v>
      </c>
      <c r="H4" s="119" t="s">
        <v>112</v>
      </c>
      <c r="I4" s="179" t="s">
        <v>111</v>
      </c>
    </row>
    <row r="5" spans="1:10" ht="33.75" thickBot="1">
      <c r="A5" s="212"/>
      <c r="B5" s="202"/>
      <c r="C5" s="204"/>
      <c r="D5" s="208"/>
      <c r="E5" s="45" t="s">
        <v>85</v>
      </c>
      <c r="F5" s="45" t="s">
        <v>98</v>
      </c>
      <c r="G5" s="117" t="s">
        <v>99</v>
      </c>
      <c r="H5" s="120" t="s">
        <v>97</v>
      </c>
      <c r="I5" s="180"/>
    </row>
    <row r="6" spans="1:10" ht="17.25">
      <c r="A6" s="79" t="s">
        <v>66</v>
      </c>
      <c r="B6" s="80" t="s">
        <v>2</v>
      </c>
      <c r="C6" s="81" t="s">
        <v>3</v>
      </c>
      <c r="D6" s="14">
        <v>2</v>
      </c>
      <c r="E6" s="124">
        <f t="shared" ref="E6:E16" si="0">D6*2</f>
        <v>4</v>
      </c>
      <c r="F6" s="109"/>
      <c r="G6" s="139"/>
      <c r="H6" s="121">
        <f>E6-F6-G6</f>
        <v>4</v>
      </c>
      <c r="I6" s="167"/>
      <c r="J6" s="15"/>
    </row>
    <row r="7" spans="1:10" ht="17.25">
      <c r="A7" s="79"/>
      <c r="B7" s="82" t="s">
        <v>4</v>
      </c>
      <c r="C7" s="83" t="s">
        <v>5</v>
      </c>
      <c r="D7" s="16">
        <v>2</v>
      </c>
      <c r="E7" s="124">
        <f t="shared" si="0"/>
        <v>4</v>
      </c>
      <c r="F7" s="110"/>
      <c r="G7" s="140"/>
      <c r="H7" s="121">
        <f t="shared" ref="H7:H42" si="1">E7-F7-G7</f>
        <v>4</v>
      </c>
      <c r="I7" s="168"/>
    </row>
    <row r="8" spans="1:10" ht="17.25">
      <c r="A8" s="79"/>
      <c r="B8" s="82" t="s">
        <v>60</v>
      </c>
      <c r="C8" s="83" t="s">
        <v>6</v>
      </c>
      <c r="D8" s="16">
        <v>1</v>
      </c>
      <c r="E8" s="124">
        <f t="shared" si="0"/>
        <v>2</v>
      </c>
      <c r="F8" s="110"/>
      <c r="G8" s="140"/>
      <c r="H8" s="121">
        <f t="shared" si="1"/>
        <v>2</v>
      </c>
      <c r="I8" s="168"/>
    </row>
    <row r="9" spans="1:10" ht="17.25">
      <c r="A9" s="79"/>
      <c r="B9" s="82" t="s">
        <v>7</v>
      </c>
      <c r="C9" s="83" t="s">
        <v>8</v>
      </c>
      <c r="D9" s="16">
        <v>1</v>
      </c>
      <c r="E9" s="124">
        <f t="shared" si="0"/>
        <v>2</v>
      </c>
      <c r="F9" s="110">
        <v>1</v>
      </c>
      <c r="G9" s="140"/>
      <c r="H9" s="121">
        <f t="shared" si="1"/>
        <v>1</v>
      </c>
      <c r="I9" s="168"/>
    </row>
    <row r="10" spans="1:10" ht="17.25">
      <c r="A10" s="79"/>
      <c r="B10" s="82" t="s">
        <v>9</v>
      </c>
      <c r="C10" s="83" t="s">
        <v>10</v>
      </c>
      <c r="D10" s="16">
        <v>2</v>
      </c>
      <c r="E10" s="124">
        <f t="shared" si="0"/>
        <v>4</v>
      </c>
      <c r="F10" s="110"/>
      <c r="G10" s="140">
        <v>1</v>
      </c>
      <c r="H10" s="121">
        <f t="shared" si="1"/>
        <v>3</v>
      </c>
      <c r="I10" s="168"/>
    </row>
    <row r="11" spans="1:10" ht="17.25">
      <c r="A11" s="79"/>
      <c r="B11" s="82" t="s">
        <v>11</v>
      </c>
      <c r="C11" s="83" t="s">
        <v>12</v>
      </c>
      <c r="D11" s="16">
        <v>3</v>
      </c>
      <c r="E11" s="124">
        <f t="shared" si="0"/>
        <v>6</v>
      </c>
      <c r="F11" s="110">
        <v>1</v>
      </c>
      <c r="G11" s="140">
        <v>1</v>
      </c>
      <c r="H11" s="121">
        <f t="shared" si="1"/>
        <v>4</v>
      </c>
      <c r="I11" s="168"/>
    </row>
    <row r="12" spans="1:10" ht="17.25">
      <c r="A12" s="79"/>
      <c r="B12" s="82" t="s">
        <v>13</v>
      </c>
      <c r="C12" s="83" t="s">
        <v>14</v>
      </c>
      <c r="D12" s="16">
        <v>1</v>
      </c>
      <c r="E12" s="124">
        <f t="shared" si="0"/>
        <v>2</v>
      </c>
      <c r="F12" s="110"/>
      <c r="G12" s="140"/>
      <c r="H12" s="121">
        <f t="shared" si="1"/>
        <v>2</v>
      </c>
      <c r="I12" s="168"/>
    </row>
    <row r="13" spans="1:10" ht="17.25">
      <c r="A13" s="79"/>
      <c r="B13" s="84" t="s">
        <v>15</v>
      </c>
      <c r="C13" s="85" t="s">
        <v>16</v>
      </c>
      <c r="D13" s="17">
        <v>1</v>
      </c>
      <c r="E13" s="124">
        <f t="shared" si="0"/>
        <v>2</v>
      </c>
      <c r="F13" s="111"/>
      <c r="G13" s="141"/>
      <c r="H13" s="121">
        <f t="shared" si="1"/>
        <v>2</v>
      </c>
      <c r="I13" s="169"/>
    </row>
    <row r="14" spans="1:10" ht="17.25">
      <c r="A14" s="86" t="s">
        <v>17</v>
      </c>
      <c r="B14" s="87" t="s">
        <v>18</v>
      </c>
      <c r="C14" s="88" t="s">
        <v>14</v>
      </c>
      <c r="D14" s="18">
        <v>0</v>
      </c>
      <c r="E14" s="125">
        <f t="shared" si="0"/>
        <v>0</v>
      </c>
      <c r="F14" s="112"/>
      <c r="G14" s="142"/>
      <c r="H14" s="121">
        <f t="shared" si="1"/>
        <v>0</v>
      </c>
      <c r="I14" s="170"/>
    </row>
    <row r="15" spans="1:10" ht="17.25">
      <c r="A15" s="89" t="s">
        <v>67</v>
      </c>
      <c r="B15" s="82" t="s">
        <v>19</v>
      </c>
      <c r="C15" s="83" t="s">
        <v>61</v>
      </c>
      <c r="D15" s="14">
        <v>2</v>
      </c>
      <c r="E15" s="124">
        <f t="shared" si="0"/>
        <v>4</v>
      </c>
      <c r="F15" s="110"/>
      <c r="G15" s="143"/>
      <c r="H15" s="121">
        <f t="shared" si="1"/>
        <v>4</v>
      </c>
      <c r="I15" s="168"/>
    </row>
    <row r="16" spans="1:10" ht="17.25">
      <c r="A16" s="79"/>
      <c r="B16" s="90" t="s">
        <v>20</v>
      </c>
      <c r="C16" s="91" t="s">
        <v>21</v>
      </c>
      <c r="D16" s="19">
        <v>2</v>
      </c>
      <c r="E16" s="126">
        <f t="shared" si="0"/>
        <v>4</v>
      </c>
      <c r="F16" s="111"/>
      <c r="G16" s="144"/>
      <c r="H16" s="121">
        <f t="shared" si="1"/>
        <v>4</v>
      </c>
      <c r="I16" s="171"/>
    </row>
    <row r="17" spans="1:9" ht="17.25">
      <c r="A17" s="92" t="s">
        <v>22</v>
      </c>
      <c r="B17" s="93" t="s">
        <v>23</v>
      </c>
      <c r="C17" s="94" t="s">
        <v>3</v>
      </c>
      <c r="D17" s="22">
        <v>18</v>
      </c>
      <c r="E17" s="127">
        <f t="shared" ref="E17:E20" si="2">D17</f>
        <v>18</v>
      </c>
      <c r="F17" s="110">
        <v>2</v>
      </c>
      <c r="G17" s="143"/>
      <c r="H17" s="121">
        <f t="shared" si="1"/>
        <v>16</v>
      </c>
      <c r="I17" s="172"/>
    </row>
    <row r="18" spans="1:9" ht="17.25">
      <c r="A18" s="95" t="s">
        <v>22</v>
      </c>
      <c r="B18" s="96" t="s">
        <v>24</v>
      </c>
      <c r="C18" s="97" t="s">
        <v>5</v>
      </c>
      <c r="D18" s="19">
        <v>18</v>
      </c>
      <c r="E18" s="128">
        <f t="shared" si="2"/>
        <v>18</v>
      </c>
      <c r="F18" s="110"/>
      <c r="G18" s="144"/>
      <c r="H18" s="121">
        <f t="shared" si="1"/>
        <v>18</v>
      </c>
      <c r="I18" s="173"/>
    </row>
    <row r="19" spans="1:9" ht="17.25">
      <c r="A19" s="95" t="s">
        <v>22</v>
      </c>
      <c r="B19" s="96" t="s">
        <v>25</v>
      </c>
      <c r="C19" s="97" t="s">
        <v>14</v>
      </c>
      <c r="D19" s="20">
        <v>13</v>
      </c>
      <c r="E19" s="129">
        <f t="shared" si="2"/>
        <v>13</v>
      </c>
      <c r="F19" s="110">
        <v>1</v>
      </c>
      <c r="G19" s="140"/>
      <c r="H19" s="121">
        <f t="shared" si="1"/>
        <v>12</v>
      </c>
      <c r="I19" s="174"/>
    </row>
    <row r="20" spans="1:9" ht="17.25">
      <c r="A20" s="95" t="s">
        <v>22</v>
      </c>
      <c r="B20" s="96" t="s">
        <v>26</v>
      </c>
      <c r="C20" s="97" t="s">
        <v>27</v>
      </c>
      <c r="D20" s="20">
        <v>13</v>
      </c>
      <c r="E20" s="129">
        <f t="shared" si="2"/>
        <v>13</v>
      </c>
      <c r="F20" s="110"/>
      <c r="G20" s="140"/>
      <c r="H20" s="121">
        <f t="shared" si="1"/>
        <v>13</v>
      </c>
      <c r="I20" s="173"/>
    </row>
    <row r="21" spans="1:9" ht="17.25">
      <c r="A21" s="95"/>
      <c r="B21" s="96" t="s">
        <v>62</v>
      </c>
      <c r="C21" s="97" t="s">
        <v>63</v>
      </c>
      <c r="D21" s="21"/>
      <c r="E21" s="130" t="s">
        <v>30</v>
      </c>
      <c r="F21" s="110">
        <v>16</v>
      </c>
      <c r="G21" s="145">
        <v>7</v>
      </c>
      <c r="H21" s="122" t="s">
        <v>30</v>
      </c>
      <c r="I21" s="173" t="s">
        <v>106</v>
      </c>
    </row>
    <row r="22" spans="1:9" ht="17.25">
      <c r="A22" s="95"/>
      <c r="B22" s="96" t="s">
        <v>28</v>
      </c>
      <c r="C22" s="97" t="s">
        <v>29</v>
      </c>
      <c r="D22" s="20"/>
      <c r="E22" s="130" t="s">
        <v>30</v>
      </c>
      <c r="F22" s="110"/>
      <c r="G22" s="146"/>
      <c r="H22" s="122" t="s">
        <v>30</v>
      </c>
      <c r="I22" s="173" t="s">
        <v>107</v>
      </c>
    </row>
    <row r="23" spans="1:9" ht="17.25">
      <c r="A23" s="95" t="s">
        <v>22</v>
      </c>
      <c r="B23" s="96" t="s">
        <v>31</v>
      </c>
      <c r="C23" s="97" t="s">
        <v>32</v>
      </c>
      <c r="D23" s="20">
        <v>13</v>
      </c>
      <c r="E23" s="130">
        <f t="shared" ref="E23:E26" si="3">D23</f>
        <v>13</v>
      </c>
      <c r="F23" s="110">
        <v>1</v>
      </c>
      <c r="G23" s="140"/>
      <c r="H23" s="121">
        <f t="shared" si="1"/>
        <v>12</v>
      </c>
      <c r="I23" s="173"/>
    </row>
    <row r="24" spans="1:9" ht="17.25">
      <c r="A24" s="95" t="s">
        <v>22</v>
      </c>
      <c r="B24" s="96" t="s">
        <v>33</v>
      </c>
      <c r="C24" s="97" t="s">
        <v>34</v>
      </c>
      <c r="D24" s="20">
        <v>18</v>
      </c>
      <c r="E24" s="130">
        <f t="shared" si="3"/>
        <v>18</v>
      </c>
      <c r="F24" s="110">
        <v>1</v>
      </c>
      <c r="G24" s="140"/>
      <c r="H24" s="121">
        <f t="shared" si="1"/>
        <v>17</v>
      </c>
      <c r="I24" s="173"/>
    </row>
    <row r="25" spans="1:9" ht="17.25">
      <c r="A25" s="95" t="s">
        <v>22</v>
      </c>
      <c r="B25" s="96" t="s">
        <v>35</v>
      </c>
      <c r="C25" s="97" t="s">
        <v>36</v>
      </c>
      <c r="D25" s="20">
        <v>13</v>
      </c>
      <c r="E25" s="131">
        <f t="shared" si="3"/>
        <v>13</v>
      </c>
      <c r="F25" s="110"/>
      <c r="G25" s="147"/>
      <c r="H25" s="121">
        <f t="shared" si="1"/>
        <v>13</v>
      </c>
      <c r="I25" s="174"/>
    </row>
    <row r="26" spans="1:9" ht="17.25">
      <c r="A26" s="95" t="s">
        <v>22</v>
      </c>
      <c r="B26" s="96" t="s">
        <v>37</v>
      </c>
      <c r="C26" s="97" t="s">
        <v>38</v>
      </c>
      <c r="D26" s="21">
        <v>13</v>
      </c>
      <c r="E26" s="129">
        <f t="shared" si="3"/>
        <v>13</v>
      </c>
      <c r="F26" s="110"/>
      <c r="G26" s="147">
        <v>2</v>
      </c>
      <c r="H26" s="121">
        <f t="shared" si="1"/>
        <v>11</v>
      </c>
      <c r="I26" s="173"/>
    </row>
    <row r="27" spans="1:9" ht="17.25">
      <c r="A27" s="95"/>
      <c r="B27" s="96" t="s">
        <v>64</v>
      </c>
      <c r="C27" s="97" t="s">
        <v>65</v>
      </c>
      <c r="D27" s="20"/>
      <c r="E27" s="130" t="s">
        <v>30</v>
      </c>
      <c r="F27" s="110">
        <v>29</v>
      </c>
      <c r="G27" s="147"/>
      <c r="H27" s="122" t="s">
        <v>30</v>
      </c>
      <c r="I27" s="173" t="s">
        <v>108</v>
      </c>
    </row>
    <row r="28" spans="1:9" ht="17.25">
      <c r="A28" s="95"/>
      <c r="B28" s="96" t="s">
        <v>39</v>
      </c>
      <c r="C28" s="97" t="s">
        <v>40</v>
      </c>
      <c r="D28" s="20"/>
      <c r="E28" s="130" t="s">
        <v>30</v>
      </c>
      <c r="F28" s="110">
        <v>1</v>
      </c>
      <c r="G28" s="147"/>
      <c r="H28" s="122" t="s">
        <v>30</v>
      </c>
      <c r="I28" s="173" t="s">
        <v>109</v>
      </c>
    </row>
    <row r="29" spans="1:9" ht="17.25">
      <c r="A29" s="95" t="s">
        <v>22</v>
      </c>
      <c r="B29" s="98" t="s">
        <v>41</v>
      </c>
      <c r="C29" s="99" t="s">
        <v>69</v>
      </c>
      <c r="D29" s="21">
        <v>15</v>
      </c>
      <c r="E29" s="132">
        <f>D29</f>
        <v>15</v>
      </c>
      <c r="F29" s="111"/>
      <c r="G29" s="148"/>
      <c r="H29" s="121">
        <f t="shared" si="1"/>
        <v>15</v>
      </c>
      <c r="I29" s="175"/>
    </row>
    <row r="30" spans="1:9" ht="17.25">
      <c r="A30" s="100" t="s">
        <v>42</v>
      </c>
      <c r="B30" s="101" t="s">
        <v>43</v>
      </c>
      <c r="C30" s="102" t="s">
        <v>44</v>
      </c>
      <c r="D30" s="22">
        <v>1</v>
      </c>
      <c r="E30" s="133">
        <f t="shared" ref="E30:E37" si="4">D30*2</f>
        <v>2</v>
      </c>
      <c r="F30" s="110"/>
      <c r="G30" s="149"/>
      <c r="H30" s="121">
        <f t="shared" si="1"/>
        <v>2</v>
      </c>
      <c r="I30" s="167"/>
    </row>
    <row r="31" spans="1:9" ht="17.25">
      <c r="A31" s="89"/>
      <c r="B31" s="82" t="s">
        <v>45</v>
      </c>
      <c r="C31" s="83" t="s">
        <v>44</v>
      </c>
      <c r="D31" s="16">
        <v>1</v>
      </c>
      <c r="E31" s="124">
        <f t="shared" si="4"/>
        <v>2</v>
      </c>
      <c r="F31" s="110"/>
      <c r="G31" s="147"/>
      <c r="H31" s="121">
        <f t="shared" si="1"/>
        <v>2</v>
      </c>
      <c r="I31" s="168"/>
    </row>
    <row r="32" spans="1:9" ht="17.25">
      <c r="A32" s="79"/>
      <c r="B32" s="90" t="s">
        <v>46</v>
      </c>
      <c r="C32" s="91" t="s">
        <v>47</v>
      </c>
      <c r="D32" s="19"/>
      <c r="E32" s="126">
        <f t="shared" si="4"/>
        <v>0</v>
      </c>
      <c r="F32" s="111"/>
      <c r="G32" s="150"/>
      <c r="H32" s="121">
        <f t="shared" si="1"/>
        <v>0</v>
      </c>
      <c r="I32" s="171"/>
    </row>
    <row r="33" spans="1:9" ht="17.25">
      <c r="A33" s="100" t="s">
        <v>48</v>
      </c>
      <c r="B33" s="101" t="s">
        <v>87</v>
      </c>
      <c r="C33" s="102" t="s">
        <v>49</v>
      </c>
      <c r="D33" s="22">
        <v>1</v>
      </c>
      <c r="E33" s="133">
        <f t="shared" si="4"/>
        <v>2</v>
      </c>
      <c r="F33" s="110"/>
      <c r="G33" s="151"/>
      <c r="H33" s="121">
        <f t="shared" si="1"/>
        <v>2</v>
      </c>
      <c r="I33" s="176"/>
    </row>
    <row r="34" spans="1:9" ht="17.25">
      <c r="A34" s="79"/>
      <c r="B34" s="90" t="s">
        <v>50</v>
      </c>
      <c r="C34" s="91" t="s">
        <v>70</v>
      </c>
      <c r="D34" s="19">
        <v>1</v>
      </c>
      <c r="E34" s="134">
        <f t="shared" si="4"/>
        <v>2</v>
      </c>
      <c r="F34" s="111"/>
      <c r="G34" s="148"/>
      <c r="H34" s="121">
        <f t="shared" si="1"/>
        <v>2</v>
      </c>
      <c r="I34" s="177"/>
    </row>
    <row r="35" spans="1:9" ht="17.25">
      <c r="A35" s="100" t="s">
        <v>51</v>
      </c>
      <c r="B35" s="101" t="s">
        <v>52</v>
      </c>
      <c r="C35" s="102" t="s">
        <v>38</v>
      </c>
      <c r="D35" s="22">
        <v>1</v>
      </c>
      <c r="E35" s="124">
        <f t="shared" si="4"/>
        <v>2</v>
      </c>
      <c r="F35" s="110"/>
      <c r="G35" s="149"/>
      <c r="H35" s="121">
        <f t="shared" si="1"/>
        <v>2</v>
      </c>
      <c r="I35" s="167"/>
    </row>
    <row r="36" spans="1:9" ht="17.25">
      <c r="A36" s="79"/>
      <c r="B36" s="82" t="s">
        <v>53</v>
      </c>
      <c r="C36" s="83" t="s">
        <v>81</v>
      </c>
      <c r="D36" s="16">
        <v>3</v>
      </c>
      <c r="E36" s="124">
        <f t="shared" si="4"/>
        <v>6</v>
      </c>
      <c r="F36" s="110">
        <v>1</v>
      </c>
      <c r="G36" s="147"/>
      <c r="H36" s="121">
        <f t="shared" si="1"/>
        <v>5</v>
      </c>
      <c r="I36" s="168"/>
    </row>
    <row r="37" spans="1:9" ht="17.25">
      <c r="A37" s="79"/>
      <c r="B37" s="82" t="s">
        <v>54</v>
      </c>
      <c r="C37" s="83" t="s">
        <v>55</v>
      </c>
      <c r="D37" s="16">
        <v>3</v>
      </c>
      <c r="E37" s="135">
        <f t="shared" si="4"/>
        <v>6</v>
      </c>
      <c r="F37" s="110">
        <v>1</v>
      </c>
      <c r="G37" s="147">
        <v>1</v>
      </c>
      <c r="H37" s="121">
        <f t="shared" si="1"/>
        <v>4</v>
      </c>
      <c r="I37" s="168"/>
    </row>
    <row r="38" spans="1:9" ht="17.25">
      <c r="A38" s="79"/>
      <c r="B38" s="82" t="s">
        <v>56</v>
      </c>
      <c r="C38" s="83" t="s">
        <v>57</v>
      </c>
      <c r="D38" s="16"/>
      <c r="E38" s="136" t="s">
        <v>30</v>
      </c>
      <c r="F38" s="110"/>
      <c r="G38" s="147"/>
      <c r="H38" s="122" t="s">
        <v>30</v>
      </c>
      <c r="I38" s="168" t="s">
        <v>110</v>
      </c>
    </row>
    <row r="39" spans="1:9" ht="17.25">
      <c r="A39" s="79"/>
      <c r="B39" s="90" t="s">
        <v>71</v>
      </c>
      <c r="C39" s="91" t="s">
        <v>58</v>
      </c>
      <c r="D39" s="19">
        <v>1</v>
      </c>
      <c r="E39" s="137">
        <f t="shared" ref="E39:E43" si="5">D39*2</f>
        <v>2</v>
      </c>
      <c r="F39" s="111"/>
      <c r="G39" s="150"/>
      <c r="H39" s="121">
        <f t="shared" si="1"/>
        <v>2</v>
      </c>
      <c r="I39" s="177"/>
    </row>
    <row r="40" spans="1:9" ht="17.25">
      <c r="A40" s="100" t="s">
        <v>68</v>
      </c>
      <c r="B40" s="103" t="s">
        <v>91</v>
      </c>
      <c r="C40" s="102" t="s">
        <v>72</v>
      </c>
      <c r="D40" s="22">
        <v>0</v>
      </c>
      <c r="E40" s="124">
        <f t="shared" si="5"/>
        <v>0</v>
      </c>
      <c r="F40" s="110"/>
      <c r="G40" s="151"/>
      <c r="H40" s="121">
        <f t="shared" si="1"/>
        <v>0</v>
      </c>
      <c r="I40" s="167"/>
    </row>
    <row r="41" spans="1:9" ht="17.25">
      <c r="A41" s="79"/>
      <c r="B41" s="104" t="s">
        <v>73</v>
      </c>
      <c r="C41" s="83" t="s">
        <v>74</v>
      </c>
      <c r="D41" s="16">
        <v>0</v>
      </c>
      <c r="E41" s="124">
        <f t="shared" si="5"/>
        <v>0</v>
      </c>
      <c r="F41" s="110"/>
      <c r="G41" s="147"/>
      <c r="H41" s="121">
        <f t="shared" si="1"/>
        <v>0</v>
      </c>
      <c r="I41" s="168"/>
    </row>
    <row r="42" spans="1:9" ht="17.25">
      <c r="A42" s="79"/>
      <c r="B42" s="104" t="s">
        <v>75</v>
      </c>
      <c r="C42" s="83" t="s">
        <v>76</v>
      </c>
      <c r="D42" s="16">
        <v>0</v>
      </c>
      <c r="E42" s="124">
        <f t="shared" si="5"/>
        <v>0</v>
      </c>
      <c r="F42" s="115"/>
      <c r="G42" s="147"/>
      <c r="H42" s="121">
        <f t="shared" si="1"/>
        <v>0</v>
      </c>
      <c r="I42" s="168"/>
    </row>
    <row r="43" spans="1:9" ht="17.25">
      <c r="A43" s="79"/>
      <c r="B43" s="104" t="s">
        <v>90</v>
      </c>
      <c r="C43" s="83" t="s">
        <v>77</v>
      </c>
      <c r="D43" s="16">
        <v>0</v>
      </c>
      <c r="E43" s="124">
        <f t="shared" si="5"/>
        <v>0</v>
      </c>
      <c r="F43" s="114"/>
      <c r="G43" s="147"/>
      <c r="H43" s="121"/>
      <c r="I43" s="168"/>
    </row>
    <row r="44" spans="1:9" ht="18" thickBot="1">
      <c r="A44" s="209" t="s">
        <v>59</v>
      </c>
      <c r="B44" s="210"/>
      <c r="C44" s="211"/>
      <c r="D44" s="69">
        <f>SUM(D6:D43)</f>
        <v>163</v>
      </c>
      <c r="E44" s="70">
        <f>SUM(E6:E43)</f>
        <v>192</v>
      </c>
      <c r="F44" s="113">
        <v>59</v>
      </c>
      <c r="G44" s="118">
        <f>SUM(G6:G43)</f>
        <v>12</v>
      </c>
      <c r="H44" s="123">
        <f>SUM(H6:H43)</f>
        <v>178</v>
      </c>
      <c r="I44" s="178"/>
    </row>
  </sheetData>
  <mergeCells count="9">
    <mergeCell ref="A44:C44"/>
    <mergeCell ref="A1:J1"/>
    <mergeCell ref="A3:F3"/>
    <mergeCell ref="A4:A5"/>
    <mergeCell ref="B4:B5"/>
    <mergeCell ref="C4:C5"/>
    <mergeCell ref="D4:D5"/>
    <mergeCell ref="E4:F4"/>
    <mergeCell ref="I4:I5"/>
  </mergeCells>
  <phoneticPr fontId="1" type="noConversion"/>
  <pageMargins left="0" right="0" top="0.74803149606299213" bottom="0.74803149606299213" header="0.31496062992125984" footer="0.31496062992125984"/>
  <pageSetup paperSize="9" scale="9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선발정원(2학년)</vt:lpstr>
      <vt:lpstr>선발정원(3학년)</vt:lpstr>
      <vt:lpstr>선발정원(4학년)</vt:lpstr>
      <vt:lpstr>'선발정원(2학년)'!Print_Titles</vt:lpstr>
      <vt:lpstr>'선발정원(3학년)'!Print_Titles</vt:lpstr>
      <vt:lpstr>'선발정원(4학년)'!Print_Titles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2020-03-15T02:43:30Z</cp:lastPrinted>
  <dcterms:created xsi:type="dcterms:W3CDTF">2017-04-03T01:33:58Z</dcterms:created>
  <dcterms:modified xsi:type="dcterms:W3CDTF">2025-03-14T04:56:25Z</dcterms:modified>
</cp:coreProperties>
</file>